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ESTADÍSTICAS\DATOS PARA EL PORTAL DE EDUCACIÓN\2021-2022\BECAS Y AYUDAS UNIVERSITARIAS\IDIOMAS\"/>
    </mc:Choice>
  </mc:AlternateContent>
  <bookViews>
    <workbookView xWindow="0" yWindow="0" windowWidth="24000" windowHeight="8835" activeTab="8"/>
  </bookViews>
  <sheets>
    <sheet name="ÍNDICE" sheetId="5" r:id="rId1"/>
    <sheet name="Hoja I" sheetId="3" r:id="rId2"/>
    <sheet name="Hoja II" sheetId="6" r:id="rId3"/>
    <sheet name="Hoja III" sheetId="7" r:id="rId4"/>
    <sheet name="Hoja IV" sheetId="8" r:id="rId5"/>
    <sheet name="Hoja V" sheetId="10" r:id="rId6"/>
    <sheet name="Hoja VI" sheetId="9" r:id="rId7"/>
    <sheet name="Hoja VII" sheetId="1" r:id="rId8"/>
    <sheet name="Hoja VIII" sheetId="11" r:id="rId9"/>
  </sheets>
  <definedNames>
    <definedName name="_xlnm.Print_Area" localSheetId="1">'Hoja I'!$A$1:$F$8</definedName>
    <definedName name="_xlnm.Print_Area" localSheetId="5">'Hoja V'!$A$1:$F$17</definedName>
    <definedName name="_xlnm.Print_Area" localSheetId="6">'Hoja VI'!$A$1:$E$8</definedName>
    <definedName name="_xlnm.Print_Area" localSheetId="7">'Hoja VII'!$A$1:$I$45</definedName>
    <definedName name="_xlnm.Print_Area" localSheetId="8">'Hoja VIII'!$A$1:$F$8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  <c r="E41" i="1"/>
  <c r="E42" i="1"/>
  <c r="E43" i="1"/>
  <c r="E39" i="1"/>
  <c r="H43" i="1"/>
  <c r="G43" i="1"/>
  <c r="F43" i="1"/>
  <c r="I43" i="1" s="1"/>
  <c r="D43" i="1"/>
  <c r="C43" i="1"/>
  <c r="B43" i="1"/>
  <c r="I42" i="1"/>
  <c r="I41" i="1"/>
  <c r="I40" i="1"/>
  <c r="I39" i="1"/>
  <c r="E4" i="9"/>
  <c r="E5" i="9"/>
  <c r="E6" i="9"/>
  <c r="E7" i="9"/>
  <c r="E3" i="9"/>
  <c r="F15" i="10"/>
  <c r="F13" i="10"/>
  <c r="F12" i="10"/>
  <c r="D14" i="10"/>
  <c r="E14" i="10"/>
  <c r="F14" i="10"/>
  <c r="C14" i="10"/>
  <c r="D11" i="10"/>
  <c r="E11" i="10"/>
  <c r="F11" i="10"/>
  <c r="C11" i="10"/>
  <c r="F10" i="10"/>
  <c r="F9" i="10"/>
  <c r="D8" i="10"/>
  <c r="E8" i="10"/>
  <c r="F8" i="10"/>
  <c r="C8" i="10"/>
  <c r="F7" i="10"/>
  <c r="F6" i="10"/>
  <c r="D5" i="10"/>
  <c r="E5" i="10"/>
  <c r="F5" i="10"/>
  <c r="C5" i="10"/>
  <c r="F4" i="10"/>
  <c r="F3" i="10"/>
  <c r="E4" i="8"/>
  <c r="E5" i="8"/>
  <c r="E6" i="8"/>
  <c r="E3" i="8"/>
  <c r="F15" i="7"/>
  <c r="F13" i="7"/>
  <c r="F12" i="7"/>
  <c r="D14" i="7"/>
  <c r="E14" i="7"/>
  <c r="F14" i="7"/>
  <c r="C14" i="7"/>
  <c r="F10" i="7"/>
  <c r="F9" i="7"/>
  <c r="D11" i="7"/>
  <c r="E11" i="7"/>
  <c r="F11" i="7"/>
  <c r="C11" i="7"/>
  <c r="F7" i="7"/>
  <c r="F6" i="7"/>
  <c r="D8" i="7"/>
  <c r="E8" i="7"/>
  <c r="F8" i="7"/>
  <c r="C8" i="7"/>
  <c r="F4" i="7"/>
  <c r="F3" i="7"/>
  <c r="D5" i="7"/>
  <c r="E5" i="7"/>
  <c r="F5" i="7"/>
  <c r="C5" i="7"/>
  <c r="E4" i="6"/>
  <c r="E5" i="6"/>
  <c r="E6" i="6"/>
  <c r="E7" i="6"/>
  <c r="E3" i="6"/>
  <c r="E7" i="8" l="1"/>
  <c r="I4" i="1" l="1"/>
  <c r="I5" i="1"/>
  <c r="I6" i="1"/>
  <c r="I7" i="1"/>
  <c r="I3" i="1"/>
  <c r="I11" i="1" l="1"/>
  <c r="I12" i="1"/>
  <c r="I13" i="1"/>
  <c r="I14" i="1"/>
  <c r="I10" i="1"/>
  <c r="H35" i="1" l="1"/>
  <c r="G35" i="1"/>
  <c r="F35" i="1"/>
  <c r="I34" i="1"/>
  <c r="I33" i="1"/>
  <c r="I32" i="1"/>
  <c r="I31" i="1"/>
  <c r="I28" i="1"/>
  <c r="I27" i="1"/>
  <c r="I26" i="1"/>
  <c r="I25" i="1"/>
  <c r="I24" i="1"/>
  <c r="I35" i="1" l="1"/>
  <c r="D35" i="1" l="1"/>
  <c r="C35" i="1"/>
  <c r="B35" i="1"/>
</calcChain>
</file>

<file path=xl/sharedStrings.xml><?xml version="1.0" encoding="utf-8"?>
<sst xmlns="http://schemas.openxmlformats.org/spreadsheetml/2006/main" count="236" uniqueCount="72">
  <si>
    <t>Matrícula Centro de Idiomas</t>
  </si>
  <si>
    <t xml:space="preserve">Acreditación lingüística </t>
  </si>
  <si>
    <t>Total</t>
  </si>
  <si>
    <t>Universidad de Burgos</t>
  </si>
  <si>
    <t>Universidad de León</t>
  </si>
  <si>
    <t>Universidad de Salamanca</t>
  </si>
  <si>
    <t>Universidad de Valladolid</t>
  </si>
  <si>
    <t>TOTAL</t>
  </si>
  <si>
    <t>CUANTÍAS CONCEDIDAS CURSO 2018-19</t>
  </si>
  <si>
    <t xml:space="preserve">Matrícula en Centro de Idiomas y Acreditación Lingüística </t>
  </si>
  <si>
    <t>CUANTÍAS CONCEDIDAS CURSO 2019-20</t>
  </si>
  <si>
    <t xml:space="preserve">Total </t>
  </si>
  <si>
    <t>CUANTÍAS CONCEDIDAS CURSO 2017-18</t>
  </si>
  <si>
    <t>PARCIAL</t>
  </si>
  <si>
    <t>Tipo de Exclusión</t>
  </si>
  <si>
    <t>Sexo</t>
  </si>
  <si>
    <t>AYUDAS SOLICITADAS</t>
  </si>
  <si>
    <t>AYUDAS EXCLUIDAS TOTALES</t>
  </si>
  <si>
    <t>AYUDAS EXCLUIDAS POR TIPO</t>
  </si>
  <si>
    <t>Hombres</t>
  </si>
  <si>
    <t>Mujeres</t>
  </si>
  <si>
    <t>Total General</t>
  </si>
  <si>
    <t>BENEFICIARIOS/AS</t>
  </si>
  <si>
    <t>BENEFICIARIOS/AS POR SEXO</t>
  </si>
  <si>
    <t>CUANTÍAS CONCEDIDAS CURSO 2016-17</t>
  </si>
  <si>
    <t>BENEFICIARIOS/AS CURSO 2016-17</t>
  </si>
  <si>
    <t>BENEFICIARIOS/AS CURSO 2017-18</t>
  </si>
  <si>
    <t>BENEFICIARIOS/AS CURSO 2018-19</t>
  </si>
  <si>
    <t>BENEFICIARIOS/AS CURSO 2019-20</t>
  </si>
  <si>
    <t xml:space="preserve"> Total ayudas 2017-2018</t>
  </si>
  <si>
    <t>Total ayudas 2018-2019</t>
  </si>
  <si>
    <t>Total ayudas 2019-2020</t>
  </si>
  <si>
    <t>Total ayudas
2016-2017</t>
  </si>
  <si>
    <t>Total € 
2016-2017</t>
  </si>
  <si>
    <t>BENEFICIARIOS/AS CURSO 2015-16</t>
  </si>
  <si>
    <t>CUANTÍAS CONCEDIDAS CURSO 2015-16</t>
  </si>
  <si>
    <t>Total ayudas
2015-2016</t>
  </si>
  <si>
    <t>Total € 
2015-2016</t>
  </si>
  <si>
    <t>Total € 
2017-2018</t>
  </si>
  <si>
    <t>Total € 
2018-2019</t>
  </si>
  <si>
    <t>Total € 
2019-2020</t>
  </si>
  <si>
    <t>&lt; 5</t>
  </si>
  <si>
    <t xml:space="preserve"> 2015-2016</t>
  </si>
  <si>
    <t>2016-2017</t>
  </si>
  <si>
    <t>2017-2018</t>
  </si>
  <si>
    <t>2018-2019</t>
  </si>
  <si>
    <t xml:space="preserve"> 2019-2020</t>
  </si>
  <si>
    <t>Hoja I</t>
  </si>
  <si>
    <t>Hoja II</t>
  </si>
  <si>
    <t>Hoja III</t>
  </si>
  <si>
    <t>Hoja IV</t>
  </si>
  <si>
    <t>Hoja V</t>
  </si>
  <si>
    <t>Hoja VI</t>
  </si>
  <si>
    <t>Hoja VII</t>
  </si>
  <si>
    <t>CANTIDADES CONCEDIDAS</t>
  </si>
  <si>
    <t>Hoja VIII</t>
  </si>
  <si>
    <t>ESTADÍSTICAS DE AYUDAS DE IDIOMAS. CURSO 2020-2021</t>
  </si>
  <si>
    <t>2020-2021</t>
  </si>
  <si>
    <t>BENEFICIARIOS/AS CURSO 2020-21</t>
  </si>
  <si>
    <t>CUANTÍAS CONCEDIDAS CURSO 2020-21</t>
  </si>
  <si>
    <t>Total ayudas 2020-2021</t>
  </si>
  <si>
    <t xml:space="preserve"> 2020-2021</t>
  </si>
  <si>
    <t>RESUMEN EVOLUCIÓN BENEFICIARIOS</t>
  </si>
  <si>
    <t>Ayudas solicitadas, según universidad de matriculación</t>
  </si>
  <si>
    <t>Ayudas excluidas totales, según universidad de matriculación</t>
  </si>
  <si>
    <t>Ayudas excluidas por tipo, según universidad de matriculación</t>
  </si>
  <si>
    <t>Número de beneficiarios/as, según universidad de matriculación</t>
  </si>
  <si>
    <t>Diferenciación de beneficiaros/as por sexo, según universidad de matriculación</t>
  </si>
  <si>
    <t>Cantidades concedidas, según universidad de matriculación</t>
  </si>
  <si>
    <t>Evolución de todas las modalidades desde 2015-16 hasta 2019-20, 
según universidad de matriculación</t>
  </si>
  <si>
    <t>Resumen evolución 2015-16 hasta 2019-20, según universidad de matriculación</t>
  </si>
  <si>
    <t xml:space="preserve">SEGÚN UNIVERSIDAD
DE MATRICULACIÓN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</si>
</sst>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C0A]_-;\-* #,##0.00\ [$€-C0A]_-;_-* &quot;-&quot;??\ [$€-C0A]_-;_-@_-"/>
  </numFmts>
  <fonts count="13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11"/>
      <color theme="0"/>
      <name val="Calibri"/>
      <family val="2"/>
    </font>
    <font>
      <sz val="11"/>
      <name val="Calibri"/>
    </font>
    <font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4" tint="-0.499984740745262"/>
      <name val="Arial"/>
      <family val="2"/>
    </font>
    <font>
      <sz val="11"/>
      <name val="Arial"/>
      <family val="2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rgb="FF2F75B5"/>
      </left>
      <right style="double">
        <color rgb="FF2F75B5"/>
      </right>
      <top style="medium">
        <color rgb="FF2F75B5"/>
      </top>
      <bottom style="double">
        <color rgb="FF2F75B5"/>
      </bottom>
      <diagonal/>
    </border>
    <border>
      <left/>
      <right style="double">
        <color rgb="FF2F75B5"/>
      </right>
      <top style="medium">
        <color rgb="FF2F75B5"/>
      </top>
      <bottom style="double">
        <color rgb="FF2F75B5"/>
      </bottom>
      <diagonal/>
    </border>
    <border>
      <left/>
      <right style="medium">
        <color rgb="FF2F75B5"/>
      </right>
      <top style="medium">
        <color rgb="FF2F75B5"/>
      </top>
      <bottom style="double">
        <color rgb="FF2F75B5"/>
      </bottom>
      <diagonal/>
    </border>
    <border>
      <left style="medium">
        <color rgb="FF2F75B5"/>
      </left>
      <right style="double">
        <color rgb="FF2F75B5"/>
      </right>
      <top/>
      <bottom style="double">
        <color rgb="FF2F75B5"/>
      </bottom>
      <diagonal/>
    </border>
    <border>
      <left style="double">
        <color rgb="FF2F75B5"/>
      </left>
      <right style="double">
        <color rgb="FF2F75B5"/>
      </right>
      <top style="double">
        <color rgb="FF2F75B5"/>
      </top>
      <bottom style="double">
        <color rgb="FF2F75B5"/>
      </bottom>
      <diagonal/>
    </border>
    <border>
      <left style="double">
        <color rgb="FF2F75B5"/>
      </left>
      <right style="medium">
        <color rgb="FF2F75B5"/>
      </right>
      <top style="double">
        <color rgb="FF2F75B5"/>
      </top>
      <bottom style="double">
        <color rgb="FF2F75B5"/>
      </bottom>
      <diagonal/>
    </border>
    <border>
      <left style="medium">
        <color rgb="FF2F75B5"/>
      </left>
      <right style="double">
        <color rgb="FF2F75B5"/>
      </right>
      <top/>
      <bottom style="medium">
        <color rgb="FF2F75B5"/>
      </bottom>
      <diagonal/>
    </border>
    <border>
      <left style="double">
        <color rgb="FF2F75B5"/>
      </left>
      <right style="double">
        <color rgb="FF2F75B5"/>
      </right>
      <top style="double">
        <color rgb="FF2F75B5"/>
      </top>
      <bottom style="medium">
        <color rgb="FF2F75B5"/>
      </bottom>
      <diagonal/>
    </border>
    <border>
      <left style="double">
        <color rgb="FF2F75B5"/>
      </left>
      <right style="medium">
        <color rgb="FF2F75B5"/>
      </right>
      <top style="double">
        <color rgb="FF2F75B5"/>
      </top>
      <bottom style="medium">
        <color rgb="FF2F75B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rgb="FF2F75B5"/>
      </bottom>
      <diagonal/>
    </border>
    <border>
      <left/>
      <right/>
      <top/>
      <bottom style="medium">
        <color rgb="FF2F75B5"/>
      </bottom>
      <diagonal/>
    </border>
  </borders>
  <cellStyleXfs count="4">
    <xf numFmtId="0" fontId="0" fillId="0" borderId="0"/>
    <xf numFmtId="0" fontId="3" fillId="0" borderId="0"/>
    <xf numFmtId="44" fontId="7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51">
    <xf numFmtId="0" fontId="0" fillId="0" borderId="0" xfId="0"/>
    <xf numFmtId="0" fontId="3" fillId="0" borderId="0" xfId="1" applyNumberFormat="1" applyFont="1" applyProtection="1"/>
    <xf numFmtId="0" fontId="2" fillId="4" borderId="0" xfId="1" applyNumberFormat="1" applyFont="1" applyFill="1" applyProtection="1"/>
    <xf numFmtId="3" fontId="3" fillId="0" borderId="0" xfId="1" applyNumberFormat="1" applyFont="1" applyProtection="1"/>
    <xf numFmtId="0" fontId="3" fillId="5" borderId="0" xfId="1" applyNumberFormat="1" applyFont="1" applyFill="1" applyBorder="1" applyAlignment="1" applyProtection="1">
      <alignment horizontal="center"/>
    </xf>
    <xf numFmtId="0" fontId="3" fillId="5" borderId="0" xfId="1" applyNumberFormat="1" applyFont="1" applyFill="1" applyProtection="1"/>
    <xf numFmtId="3" fontId="5" fillId="0" borderId="5" xfId="0" applyNumberFormat="1" applyFont="1" applyBorder="1" applyAlignment="1">
      <alignment horizontal="center" vertical="center"/>
    </xf>
    <xf numFmtId="3" fontId="6" fillId="3" borderId="6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  <xf numFmtId="0" fontId="2" fillId="4" borderId="0" xfId="1" applyNumberFormat="1" applyFont="1" applyFill="1" applyAlignment="1" applyProtection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left" vertical="center"/>
    </xf>
    <xf numFmtId="0" fontId="4" fillId="0" borderId="5" xfId="1" applyNumberFormat="1" applyFont="1" applyBorder="1" applyAlignment="1" applyProtection="1">
      <alignment horizontal="center" vertical="center"/>
    </xf>
    <xf numFmtId="0" fontId="4" fillId="5" borderId="5" xfId="1" applyNumberFormat="1" applyFont="1" applyFill="1" applyBorder="1" applyAlignment="1" applyProtection="1">
      <alignment horizontal="right" vertical="center"/>
    </xf>
    <xf numFmtId="0" fontId="9" fillId="0" borderId="5" xfId="1" applyNumberFormat="1" applyFont="1" applyBorder="1" applyAlignment="1" applyProtection="1">
      <alignment horizontal="left" vertical="center"/>
    </xf>
    <xf numFmtId="0" fontId="9" fillId="0" borderId="5" xfId="1" applyNumberFormat="1" applyFont="1" applyBorder="1" applyAlignment="1" applyProtection="1">
      <alignment horizontal="center" vertical="center"/>
    </xf>
    <xf numFmtId="0" fontId="9" fillId="2" borderId="5" xfId="1" applyNumberFormat="1" applyFont="1" applyFill="1" applyBorder="1" applyAlignment="1" applyProtection="1">
      <alignment horizontal="left" vertical="center"/>
    </xf>
    <xf numFmtId="0" fontId="9" fillId="2" borderId="5" xfId="1" applyNumberFormat="1" applyFont="1" applyFill="1" applyBorder="1" applyAlignment="1" applyProtection="1">
      <alignment horizontal="center" vertical="center"/>
    </xf>
    <xf numFmtId="0" fontId="9" fillId="0" borderId="0" xfId="1" applyNumberFormat="1" applyFont="1" applyProtection="1"/>
    <xf numFmtId="164" fontId="5" fillId="0" borderId="5" xfId="0" applyNumberFormat="1" applyFont="1" applyBorder="1" applyAlignment="1">
      <alignment horizontal="center" vertical="center"/>
    </xf>
    <xf numFmtId="164" fontId="6" fillId="3" borderId="6" xfId="0" applyNumberFormat="1" applyFont="1" applyFill="1" applyBorder="1" applyAlignment="1">
      <alignment horizontal="center" vertical="center"/>
    </xf>
    <xf numFmtId="164" fontId="6" fillId="2" borderId="8" xfId="0" applyNumberFormat="1" applyFont="1" applyFill="1" applyBorder="1" applyAlignment="1">
      <alignment horizontal="center" vertical="center"/>
    </xf>
    <xf numFmtId="0" fontId="9" fillId="0" borderId="5" xfId="1" applyNumberFormat="1" applyFont="1" applyBorder="1" applyAlignment="1" applyProtection="1">
      <alignment horizontal="left"/>
    </xf>
    <xf numFmtId="0" fontId="9" fillId="5" borderId="5" xfId="1" applyNumberFormat="1" applyFont="1" applyFill="1" applyBorder="1" applyAlignment="1" applyProtection="1">
      <alignment horizontal="right"/>
    </xf>
    <xf numFmtId="0" fontId="9" fillId="2" borderId="5" xfId="1" applyNumberFormat="1" applyFont="1" applyFill="1" applyBorder="1" applyAlignment="1" applyProtection="1">
      <alignment horizontal="left"/>
    </xf>
    <xf numFmtId="0" fontId="9" fillId="0" borderId="0" xfId="1" applyNumberFormat="1" applyFont="1" applyAlignment="1" applyProtection="1">
      <alignment horizontal="left"/>
    </xf>
    <xf numFmtId="0" fontId="9" fillId="5" borderId="5" xfId="1" applyNumberFormat="1" applyFont="1" applyFill="1" applyBorder="1" applyAlignment="1" applyProtection="1">
      <alignment horizontal="right" vertical="center"/>
    </xf>
    <xf numFmtId="0" fontId="8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left" vertical="center"/>
    </xf>
    <xf numFmtId="3" fontId="5" fillId="0" borderId="10" xfId="0" applyNumberFormat="1" applyFont="1" applyBorder="1" applyAlignment="1">
      <alignment horizontal="center" vertical="center"/>
    </xf>
    <xf numFmtId="3" fontId="6" fillId="3" borderId="10" xfId="0" applyNumberFormat="1" applyFont="1" applyFill="1" applyBorder="1" applyAlignment="1">
      <alignment horizontal="center" vertical="center"/>
    </xf>
    <xf numFmtId="44" fontId="5" fillId="0" borderId="10" xfId="2" applyFont="1" applyBorder="1" applyAlignment="1">
      <alignment horizontal="center" vertical="center"/>
    </xf>
    <xf numFmtId="44" fontId="6" fillId="3" borderId="10" xfId="2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right" vertical="center"/>
    </xf>
    <xf numFmtId="3" fontId="6" fillId="2" borderId="10" xfId="0" applyNumberFormat="1" applyFont="1" applyFill="1" applyBorder="1" applyAlignment="1">
      <alignment horizontal="center" vertical="center"/>
    </xf>
    <xf numFmtId="44" fontId="6" fillId="2" borderId="10" xfId="2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0" fontId="10" fillId="0" borderId="0" xfId="0" applyFont="1"/>
    <xf numFmtId="0" fontId="11" fillId="0" borderId="0" xfId="3"/>
    <xf numFmtId="44" fontId="6" fillId="5" borderId="0" xfId="2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0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4">
    <cellStyle name="Hipervínculo" xfId="3" builtinId="8"/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833437</xdr:colOff>
      <xdr:row>7</xdr:row>
      <xdr:rowOff>83343</xdr:rowOff>
    </xdr:from>
    <xdr:to>
      <xdr:col>2</xdr:col>
      <xdr:colOff>535781</xdr:colOff>
      <xdr:row>7</xdr:row>
      <xdr:rowOff>333374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2869406" y="3321843"/>
          <a:ext cx="976313" cy="250031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_tradnl" sz="1100" b="1">
              <a:solidFill>
                <a:sysClr val="windowText" lastClr="000000"/>
              </a:solidFill>
            </a:rPr>
            <a:t>IR AL ÍNDICE</a:t>
          </a:r>
        </a:p>
        <a:p>
          <a:pPr algn="l"/>
          <a:endParaRPr lang="es-ES_tradn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2</xdr:col>
      <xdr:colOff>976313</xdr:colOff>
      <xdr:row>9</xdr:row>
      <xdr:rowOff>59531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248025" y="4219575"/>
          <a:ext cx="976313" cy="250031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_tradnl" sz="1100" b="1">
              <a:solidFill>
                <a:sysClr val="windowText" lastClr="000000"/>
              </a:solidFill>
            </a:rPr>
            <a:t>IR AL ÍNDICE</a:t>
          </a:r>
        </a:p>
        <a:p>
          <a:pPr algn="l"/>
          <a:endParaRPr lang="es-ES_tradnl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16</xdr:row>
      <xdr:rowOff>0</xdr:rowOff>
    </xdr:from>
    <xdr:to>
      <xdr:col>3</xdr:col>
      <xdr:colOff>976313</xdr:colOff>
      <xdr:row>17</xdr:row>
      <xdr:rowOff>59531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4305300" y="6229350"/>
          <a:ext cx="976313" cy="250031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_tradnl" sz="1100" b="1">
              <a:solidFill>
                <a:sysClr val="windowText" lastClr="000000"/>
              </a:solidFill>
            </a:rPr>
            <a:t>IR AL ÍNDICE</a:t>
          </a:r>
        </a:p>
        <a:p>
          <a:pPr algn="l"/>
          <a:endParaRPr lang="es-ES_tradnl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2</xdr:col>
      <xdr:colOff>976313</xdr:colOff>
      <xdr:row>9</xdr:row>
      <xdr:rowOff>59531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105150" y="3943350"/>
          <a:ext cx="976313" cy="250031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_tradnl" sz="1100" b="1">
              <a:solidFill>
                <a:sysClr val="windowText" lastClr="000000"/>
              </a:solidFill>
            </a:rPr>
            <a:t>IR AL ÍNDICE</a:t>
          </a:r>
        </a:p>
        <a:p>
          <a:pPr algn="l"/>
          <a:endParaRPr lang="es-ES_tradnl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15</xdr:row>
      <xdr:rowOff>123825</xdr:rowOff>
    </xdr:from>
    <xdr:to>
      <xdr:col>2</xdr:col>
      <xdr:colOff>1147763</xdr:colOff>
      <xdr:row>16</xdr:row>
      <xdr:rowOff>173831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3905250" y="6486525"/>
          <a:ext cx="976313" cy="250031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_tradnl" sz="1100" b="1">
              <a:solidFill>
                <a:sysClr val="windowText" lastClr="000000"/>
              </a:solidFill>
            </a:rPr>
            <a:t>IR AL ÍNDICE</a:t>
          </a:r>
        </a:p>
        <a:p>
          <a:pPr algn="l"/>
          <a:endParaRPr lang="es-ES_tradn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7</xdr:row>
      <xdr:rowOff>66675</xdr:rowOff>
    </xdr:from>
    <xdr:to>
      <xdr:col>2</xdr:col>
      <xdr:colOff>1185863</xdr:colOff>
      <xdr:row>7</xdr:row>
      <xdr:rowOff>316706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552825" y="3781425"/>
          <a:ext cx="976313" cy="250031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_tradnl" sz="1100" b="1">
              <a:solidFill>
                <a:sysClr val="windowText" lastClr="000000"/>
              </a:solidFill>
            </a:rPr>
            <a:t>IR AL ÍNDICE</a:t>
          </a:r>
        </a:p>
        <a:p>
          <a:pPr algn="l"/>
          <a:endParaRPr lang="es-ES_tradnl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679997</xdr:colOff>
      <xdr:row>43</xdr:row>
      <xdr:rowOff>52005</xdr:rowOff>
    </xdr:from>
    <xdr:to>
      <xdr:col>4</xdr:col>
      <xdr:colOff>697241</xdr:colOff>
      <xdr:row>44</xdr:row>
      <xdr:rowOff>111973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4511894" y="15532867"/>
          <a:ext cx="980692" cy="24608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_tradnl" sz="1100" b="1">
              <a:solidFill>
                <a:sysClr val="windowText" lastClr="000000"/>
              </a:solidFill>
            </a:rPr>
            <a:t>IR AL ÍNDICE</a:t>
          </a:r>
        </a:p>
        <a:p>
          <a:pPr algn="l"/>
          <a:endParaRPr lang="es-ES_tradnl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476250</xdr:colOff>
      <xdr:row>7</xdr:row>
      <xdr:rowOff>47625</xdr:rowOff>
    </xdr:from>
    <xdr:to>
      <xdr:col>3</xdr:col>
      <xdr:colOff>404813</xdr:colOff>
      <xdr:row>7</xdr:row>
      <xdr:rowOff>297656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4095750" y="2371725"/>
          <a:ext cx="976313" cy="250031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_tradnl" sz="1100" b="1">
              <a:solidFill>
                <a:sysClr val="windowText" lastClr="000000"/>
              </a:solidFill>
            </a:rPr>
            <a:t>IR AL ÍNDICE</a:t>
          </a:r>
        </a:p>
        <a:p>
          <a:pPr algn="l"/>
          <a:endParaRPr lang="es-ES_tradnl" sz="1100"/>
        </a:p>
      </xdr:txBody>
    </xdr:sp>
    <xdr:clientData/>
  </xdr:twoCellAnchor>
</xdr:wsDr>
</file>

<file path=xl/tables/table1.xml><?xml version="1.0" encoding="utf-8"?>
<table xmlns="http://schemas.openxmlformats.org/spreadsheetml/2006/main" id="1" name="Tabla1" displayName="Tabla1" ref="A1:A17" totalsRowShown="0">
  <tableColumns count="1">
    <tableColumn id="1" name="ESTADÍSTICAS DE AYUDAS DE IDIOMAS. CURSO 2020-2021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view="pageLayout" topLeftCell="A7" zoomScaleNormal="100" workbookViewId="0">
      <selection activeCell="A17" sqref="A17"/>
    </sheetView>
  </sheetViews>
  <sheetFormatPr baseColWidth="10" defaultRowHeight="15"/>
  <cols>
    <col min="1" max="1" width="68.7109375" customWidth="1"/>
  </cols>
  <sheetData>
    <row r="1" spans="1:1" ht="21" customHeight="1">
      <c r="A1" t="s">
        <v>56</v>
      </c>
    </row>
    <row r="2" spans="1:1">
      <c r="A2" s="41" t="s">
        <v>63</v>
      </c>
    </row>
    <row r="3" spans="1:1">
      <c r="A3" s="42" t="s">
        <v>47</v>
      </c>
    </row>
    <row r="4" spans="1:1">
      <c r="A4" s="41" t="s">
        <v>64</v>
      </c>
    </row>
    <row r="5" spans="1:1">
      <c r="A5" s="42" t="s">
        <v>48</v>
      </c>
    </row>
    <row r="6" spans="1:1">
      <c r="A6" s="41" t="s">
        <v>65</v>
      </c>
    </row>
    <row r="7" spans="1:1">
      <c r="A7" s="42" t="s">
        <v>49</v>
      </c>
    </row>
    <row r="8" spans="1:1">
      <c r="A8" s="41" t="s">
        <v>66</v>
      </c>
    </row>
    <row r="9" spans="1:1">
      <c r="A9" s="42" t="s">
        <v>50</v>
      </c>
    </row>
    <row r="10" spans="1:1">
      <c r="A10" s="41" t="s">
        <v>67</v>
      </c>
    </row>
    <row r="11" spans="1:1">
      <c r="A11" s="42" t="s">
        <v>51</v>
      </c>
    </row>
    <row r="12" spans="1:1">
      <c r="A12" s="41" t="s">
        <v>68</v>
      </c>
    </row>
    <row r="13" spans="1:1">
      <c r="A13" s="42" t="s">
        <v>52</v>
      </c>
    </row>
    <row r="14" spans="1:1" ht="30">
      <c r="A14" s="47" t="s">
        <v>69</v>
      </c>
    </row>
    <row r="15" spans="1:1">
      <c r="A15" s="42" t="s">
        <v>53</v>
      </c>
    </row>
    <row r="16" spans="1:1">
      <c r="A16" s="41" t="s">
        <v>70</v>
      </c>
    </row>
    <row r="17" spans="1:1">
      <c r="A17" s="42" t="s">
        <v>55</v>
      </c>
    </row>
  </sheetData>
  <hyperlinks>
    <hyperlink ref="A3" location="'Hoja I'!A1" display="Hoja I"/>
    <hyperlink ref="A5" location="'Hoja II'!A1" display="Hoja II"/>
    <hyperlink ref="A7" location="'Hoja III'!A1" display="Hoja III"/>
    <hyperlink ref="A9" location="'Hoja IV'!A1" display="Hoja IV"/>
    <hyperlink ref="A11" location="'Hoja V'!A1" display="Hoja V"/>
    <hyperlink ref="A13" location="'Hoja VI'!A1" display="Hoja VI"/>
    <hyperlink ref="A15" location="'Hoja VII'!A1" display="Hoja VII"/>
    <hyperlink ref="A17" location="'Hoja VIII'!A1" display="Hoja VIII"/>
  </hyperlinks>
  <pageMargins left="0.70866141732283472" right="0.70866141732283472" top="1.6141732283464567" bottom="0.74803149606299213" header="0.31496062992125984" footer="0.31496062992125984"/>
  <pageSetup paperSize="9" orientation="portrait" r:id="rId1"/>
  <headerFooter>
    <oddHeader>&amp;L&amp;G&amp;C
ESTADÍSTICAS DE AYUDAS DE IDIOMAS
CURSO 2020-2021</oddHead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view="pageLayout" zoomScaleNormal="80" workbookViewId="0">
      <selection activeCell="A2" sqref="A2"/>
    </sheetView>
  </sheetViews>
  <sheetFormatPr baseColWidth="10" defaultRowHeight="15"/>
  <cols>
    <col min="1" max="1" width="30.5703125" style="1" customWidth="1"/>
    <col min="2" max="2" width="19.140625" style="1" bestFit="1" customWidth="1"/>
    <col min="3" max="3" width="19.85546875" style="1" bestFit="1" customWidth="1"/>
    <col min="4" max="4" width="18.85546875" style="1" customWidth="1"/>
    <col min="5" max="5" width="14.7109375" style="1" customWidth="1"/>
    <col min="6" max="6" width="15.140625" style="1" customWidth="1"/>
    <col min="7" max="7" width="12.5703125" style="1" customWidth="1"/>
    <col min="8" max="16384" width="11.42578125" style="1"/>
  </cols>
  <sheetData>
    <row r="1" spans="1:5" ht="34.5" customHeight="1" thickBot="1">
      <c r="A1" s="2" t="s">
        <v>16</v>
      </c>
    </row>
    <row r="2" spans="1:5" ht="60.75" thickBot="1">
      <c r="A2" s="48" t="s">
        <v>71</v>
      </c>
      <c r="B2" s="11" t="s">
        <v>0</v>
      </c>
      <c r="C2" s="11" t="s">
        <v>9</v>
      </c>
      <c r="D2" s="11" t="s">
        <v>1</v>
      </c>
      <c r="E2" s="12" t="s">
        <v>2</v>
      </c>
    </row>
    <row r="3" spans="1:5" ht="34.5" customHeight="1" thickTop="1" thickBot="1">
      <c r="A3" s="13" t="s">
        <v>3</v>
      </c>
      <c r="B3" s="6">
        <v>11</v>
      </c>
      <c r="C3" s="6">
        <v>9</v>
      </c>
      <c r="D3" s="6">
        <v>2</v>
      </c>
      <c r="E3" s="7">
        <v>18</v>
      </c>
    </row>
    <row r="4" spans="1:5" ht="34.5" customHeight="1" thickTop="1" thickBot="1">
      <c r="A4" s="13" t="s">
        <v>4</v>
      </c>
      <c r="B4" s="6">
        <v>42</v>
      </c>
      <c r="C4" s="6">
        <v>27</v>
      </c>
      <c r="D4" s="6">
        <v>27</v>
      </c>
      <c r="E4" s="7">
        <v>82</v>
      </c>
    </row>
    <row r="5" spans="1:5" ht="30" customHeight="1" thickTop="1" thickBot="1">
      <c r="A5" s="13" t="s">
        <v>5</v>
      </c>
      <c r="B5" s="6">
        <v>50</v>
      </c>
      <c r="C5" s="6">
        <v>17</v>
      </c>
      <c r="D5" s="6">
        <v>30</v>
      </c>
      <c r="E5" s="7">
        <v>72</v>
      </c>
    </row>
    <row r="6" spans="1:5" ht="30" customHeight="1" thickTop="1" thickBot="1">
      <c r="A6" s="13" t="s">
        <v>6</v>
      </c>
      <c r="B6" s="6">
        <v>87</v>
      </c>
      <c r="C6" s="6">
        <v>58</v>
      </c>
      <c r="D6" s="6">
        <v>27</v>
      </c>
      <c r="E6" s="7">
        <v>219</v>
      </c>
    </row>
    <row r="7" spans="1:5" ht="30" customHeight="1" thickTop="1" thickBot="1">
      <c r="A7" s="14" t="s">
        <v>2</v>
      </c>
      <c r="B7" s="8">
        <v>190</v>
      </c>
      <c r="C7" s="8">
        <v>111</v>
      </c>
      <c r="D7" s="8">
        <v>86</v>
      </c>
      <c r="E7" s="9">
        <v>391</v>
      </c>
    </row>
    <row r="8" spans="1:5" ht="30.75" customHeight="1"/>
  </sheetData>
  <pageMargins left="0.70866141732283472" right="0.70866141732283472" top="1.6141732283464567" bottom="0.74803149606299213" header="0.31496062992125984" footer="0.31496062992125984"/>
  <pageSetup paperSize="9" orientation="landscape" r:id="rId1"/>
  <headerFooter>
    <oddHeader>&amp;L&amp;G&amp;C
ESTADÍSTICAS DE AYUDAS DE IDIOMAS
CURSO 2020-2021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view="pageLayout" zoomScaleNormal="100" workbookViewId="0">
      <selection activeCell="A2" sqref="A2"/>
    </sheetView>
  </sheetViews>
  <sheetFormatPr baseColWidth="10" defaultRowHeight="15"/>
  <cols>
    <col min="1" max="1" width="29.85546875" customWidth="1"/>
    <col min="2" max="5" width="18.85546875" customWidth="1"/>
  </cols>
  <sheetData>
    <row r="1" spans="1:5" ht="57" customHeight="1" thickBot="1">
      <c r="A1" s="10" t="s">
        <v>17</v>
      </c>
      <c r="B1" s="1"/>
      <c r="C1" s="1"/>
      <c r="D1" s="1"/>
      <c r="E1" s="3"/>
    </row>
    <row r="2" spans="1:5" ht="110.25" customHeight="1" thickBot="1">
      <c r="A2" s="48" t="s">
        <v>71</v>
      </c>
      <c r="B2" s="11" t="s">
        <v>0</v>
      </c>
      <c r="C2" s="11" t="s">
        <v>9</v>
      </c>
      <c r="D2" s="11" t="s">
        <v>1</v>
      </c>
      <c r="E2" s="12" t="s">
        <v>2</v>
      </c>
    </row>
    <row r="3" spans="1:5" ht="30" customHeight="1" thickTop="1" thickBot="1">
      <c r="A3" s="13" t="s">
        <v>3</v>
      </c>
      <c r="B3" s="6">
        <v>2</v>
      </c>
      <c r="C3" s="6">
        <v>3</v>
      </c>
      <c r="D3" s="6">
        <v>1</v>
      </c>
      <c r="E3" s="7">
        <f>SUM(B3:D3)</f>
        <v>6</v>
      </c>
    </row>
    <row r="4" spans="1:5" ht="30" customHeight="1" thickTop="1" thickBot="1">
      <c r="A4" s="13" t="s">
        <v>4</v>
      </c>
      <c r="B4" s="6">
        <v>18</v>
      </c>
      <c r="C4" s="6">
        <v>9</v>
      </c>
      <c r="D4" s="6">
        <v>14</v>
      </c>
      <c r="E4" s="7">
        <f t="shared" ref="E4:E7" si="0">SUM(B4:D4)</f>
        <v>41</v>
      </c>
    </row>
    <row r="5" spans="1:5" ht="30" customHeight="1" thickTop="1" thickBot="1">
      <c r="A5" s="13" t="s">
        <v>5</v>
      </c>
      <c r="B5" s="6">
        <v>22</v>
      </c>
      <c r="C5" s="6">
        <v>9</v>
      </c>
      <c r="D5" s="6">
        <v>12</v>
      </c>
      <c r="E5" s="7">
        <f t="shared" si="0"/>
        <v>43</v>
      </c>
    </row>
    <row r="6" spans="1:5" ht="30" customHeight="1" thickTop="1" thickBot="1">
      <c r="A6" s="13" t="s">
        <v>6</v>
      </c>
      <c r="B6" s="6">
        <v>36</v>
      </c>
      <c r="C6" s="6">
        <v>31</v>
      </c>
      <c r="D6" s="6">
        <v>10</v>
      </c>
      <c r="E6" s="7">
        <f t="shared" si="0"/>
        <v>77</v>
      </c>
    </row>
    <row r="7" spans="1:5" ht="30" customHeight="1" thickTop="1" thickBot="1">
      <c r="A7" s="14" t="s">
        <v>2</v>
      </c>
      <c r="B7" s="8">
        <v>78</v>
      </c>
      <c r="C7" s="8">
        <v>52</v>
      </c>
      <c r="D7" s="8">
        <v>37</v>
      </c>
      <c r="E7" s="7">
        <f t="shared" si="0"/>
        <v>167</v>
      </c>
    </row>
  </sheetData>
  <pageMargins left="0.70866141732283472" right="0.70866141732283472" top="1.6141732283464567" bottom="0.74803149606299213" header="0.31496062992125984" footer="0.31496062992125984"/>
  <pageSetup paperSize="9" orientation="landscape" r:id="rId1"/>
  <headerFooter>
    <oddHeader>&amp;L&amp;G&amp;C
ESTADÍSTICAS DE AYUDAS DE IDIOMAS
CURSO 2020-2021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view="pageLayout" topLeftCell="A7" zoomScaleNormal="100" workbookViewId="0">
      <selection activeCell="A4" sqref="A4"/>
    </sheetView>
  </sheetViews>
  <sheetFormatPr baseColWidth="10" defaultRowHeight="15"/>
  <cols>
    <col min="1" max="1" width="30.5703125" customWidth="1"/>
    <col min="2" max="6" width="17" customWidth="1"/>
  </cols>
  <sheetData>
    <row r="1" spans="1:6" ht="15.75" thickBot="1">
      <c r="A1" s="10" t="s">
        <v>18</v>
      </c>
      <c r="B1" s="1"/>
      <c r="C1" s="1"/>
      <c r="D1" s="1"/>
      <c r="E1" s="1"/>
      <c r="F1" s="1"/>
    </row>
    <row r="2" spans="1:6" ht="97.5" customHeight="1" thickBot="1">
      <c r="A2" s="48" t="s">
        <v>71</v>
      </c>
      <c r="B2" s="11" t="s">
        <v>14</v>
      </c>
      <c r="C2" s="11" t="s">
        <v>0</v>
      </c>
      <c r="D2" s="11" t="s">
        <v>9</v>
      </c>
      <c r="E2" s="11" t="s">
        <v>1</v>
      </c>
      <c r="F2" s="12" t="s">
        <v>2</v>
      </c>
    </row>
    <row r="3" spans="1:6" ht="25.5" customHeight="1" thickTop="1" thickBot="1">
      <c r="A3" s="15" t="s">
        <v>3</v>
      </c>
      <c r="B3" s="18" t="s">
        <v>13</v>
      </c>
      <c r="C3" s="19"/>
      <c r="D3" s="19">
        <v>1</v>
      </c>
      <c r="E3" s="19">
        <v>0</v>
      </c>
      <c r="F3" s="19">
        <f>SUM(C3:E3)</f>
        <v>1</v>
      </c>
    </row>
    <row r="4" spans="1:6" ht="25.5" customHeight="1" thickTop="1" thickBot="1">
      <c r="A4" s="16"/>
      <c r="B4" s="18" t="s">
        <v>7</v>
      </c>
      <c r="C4" s="19">
        <v>2</v>
      </c>
      <c r="D4" s="19">
        <v>3</v>
      </c>
      <c r="E4" s="19">
        <v>1</v>
      </c>
      <c r="F4" s="19">
        <f>SUM(C4:E4)</f>
        <v>6</v>
      </c>
    </row>
    <row r="5" spans="1:6" ht="25.5" customHeight="1" thickTop="1" thickBot="1">
      <c r="A5" s="17" t="s">
        <v>11</v>
      </c>
      <c r="B5" s="20"/>
      <c r="C5" s="21">
        <f>SUM(C3:C4)</f>
        <v>2</v>
      </c>
      <c r="D5" s="21">
        <f t="shared" ref="D5:F5" si="0">SUM(D3:D4)</f>
        <v>4</v>
      </c>
      <c r="E5" s="21">
        <f t="shared" si="0"/>
        <v>1</v>
      </c>
      <c r="F5" s="21">
        <f t="shared" si="0"/>
        <v>7</v>
      </c>
    </row>
    <row r="6" spans="1:6" ht="25.5" customHeight="1" thickTop="1" thickBot="1">
      <c r="A6" s="15" t="s">
        <v>4</v>
      </c>
      <c r="B6" s="18" t="s">
        <v>13</v>
      </c>
      <c r="C6" s="19"/>
      <c r="D6" s="19">
        <v>4</v>
      </c>
      <c r="E6" s="19">
        <v>0</v>
      </c>
      <c r="F6" s="19">
        <f>SUM(C6:E6)</f>
        <v>4</v>
      </c>
    </row>
    <row r="7" spans="1:6" ht="25.5" customHeight="1" thickTop="1" thickBot="1">
      <c r="A7" s="16"/>
      <c r="B7" s="18" t="s">
        <v>7</v>
      </c>
      <c r="C7" s="19">
        <v>18</v>
      </c>
      <c r="D7" s="19">
        <v>9</v>
      </c>
      <c r="E7" s="19">
        <v>14</v>
      </c>
      <c r="F7" s="19">
        <f>SUM(C7:E7)</f>
        <v>41</v>
      </c>
    </row>
    <row r="8" spans="1:6" ht="25.5" customHeight="1" thickTop="1" thickBot="1">
      <c r="A8" s="17" t="s">
        <v>11</v>
      </c>
      <c r="B8" s="20"/>
      <c r="C8" s="21">
        <f>SUM(C6:C7)</f>
        <v>18</v>
      </c>
      <c r="D8" s="21">
        <f t="shared" ref="D8:F8" si="1">SUM(D6:D7)</f>
        <v>13</v>
      </c>
      <c r="E8" s="21">
        <f t="shared" si="1"/>
        <v>14</v>
      </c>
      <c r="F8" s="21">
        <f t="shared" si="1"/>
        <v>45</v>
      </c>
    </row>
    <row r="9" spans="1:6" ht="25.5" customHeight="1" thickTop="1" thickBot="1">
      <c r="A9" s="15" t="s">
        <v>5</v>
      </c>
      <c r="B9" s="18" t="s">
        <v>13</v>
      </c>
      <c r="C9" s="19"/>
      <c r="D9" s="19">
        <v>2</v>
      </c>
      <c r="E9" s="19">
        <v>0</v>
      </c>
      <c r="F9" s="19">
        <f>SUM(C9:E9)</f>
        <v>2</v>
      </c>
    </row>
    <row r="10" spans="1:6" ht="25.5" customHeight="1" thickTop="1" thickBot="1">
      <c r="A10" s="16"/>
      <c r="B10" s="18" t="s">
        <v>7</v>
      </c>
      <c r="C10" s="19">
        <v>22</v>
      </c>
      <c r="D10" s="19">
        <v>9</v>
      </c>
      <c r="E10" s="19">
        <v>12</v>
      </c>
      <c r="F10" s="19">
        <f>SUM(C10:E10)</f>
        <v>43</v>
      </c>
    </row>
    <row r="11" spans="1:6" ht="25.5" customHeight="1" thickTop="1" thickBot="1">
      <c r="A11" s="17" t="s">
        <v>11</v>
      </c>
      <c r="B11" s="20"/>
      <c r="C11" s="21">
        <f>SUM(C9:C10)</f>
        <v>22</v>
      </c>
      <c r="D11" s="21">
        <f t="shared" ref="D11:F11" si="2">SUM(D9:D10)</f>
        <v>11</v>
      </c>
      <c r="E11" s="21">
        <f t="shared" si="2"/>
        <v>12</v>
      </c>
      <c r="F11" s="21">
        <f t="shared" si="2"/>
        <v>45</v>
      </c>
    </row>
    <row r="12" spans="1:6" ht="25.5" customHeight="1" thickTop="1" thickBot="1">
      <c r="A12" s="15" t="s">
        <v>6</v>
      </c>
      <c r="B12" s="18" t="s">
        <v>13</v>
      </c>
      <c r="C12" s="19"/>
      <c r="D12" s="19">
        <v>6</v>
      </c>
      <c r="E12" s="19">
        <v>0</v>
      </c>
      <c r="F12" s="19">
        <f>SUM(C12:E12)</f>
        <v>6</v>
      </c>
    </row>
    <row r="13" spans="1:6" ht="25.5" customHeight="1" thickTop="1" thickBot="1">
      <c r="A13" s="16"/>
      <c r="B13" s="18" t="s">
        <v>7</v>
      </c>
      <c r="C13" s="19">
        <v>36</v>
      </c>
      <c r="D13" s="19">
        <v>31</v>
      </c>
      <c r="E13" s="19">
        <v>10</v>
      </c>
      <c r="F13" s="19">
        <f>SUM(C13:E13)</f>
        <v>77</v>
      </c>
    </row>
    <row r="14" spans="1:6" ht="25.5" customHeight="1" thickTop="1" thickBot="1">
      <c r="A14" s="17" t="s">
        <v>11</v>
      </c>
      <c r="B14" s="21"/>
      <c r="C14" s="21">
        <f>SUM(C12:C13)</f>
        <v>36</v>
      </c>
      <c r="D14" s="21">
        <f t="shared" ref="D14:F14" si="3">SUM(D12:D13)</f>
        <v>37</v>
      </c>
      <c r="E14" s="21">
        <f t="shared" si="3"/>
        <v>10</v>
      </c>
      <c r="F14" s="21">
        <f t="shared" si="3"/>
        <v>83</v>
      </c>
    </row>
    <row r="15" spans="1:6" ht="25.5" customHeight="1" thickTop="1" thickBot="1">
      <c r="A15" s="16" t="s">
        <v>11</v>
      </c>
      <c r="B15" s="21"/>
      <c r="C15" s="21">
        <v>90</v>
      </c>
      <c r="D15" s="21">
        <v>38</v>
      </c>
      <c r="E15" s="21">
        <v>37</v>
      </c>
      <c r="F15" s="21">
        <f>F5+F8+F11+F14</f>
        <v>180</v>
      </c>
    </row>
    <row r="16" spans="1:6" ht="15.75" thickTop="1"/>
  </sheetData>
  <pageMargins left="0.70866141732283472" right="0.70866141732283472" top="1.6141732283464567" bottom="0.74803149606299213" header="0.31496062992125984" footer="0.31496062992125984"/>
  <pageSetup paperSize="9" orientation="landscape" r:id="rId1"/>
  <headerFooter>
    <oddHeader>&amp;L&amp;G&amp;C
ESTADÍSTICAS DE AYUDAS DE IDIOMAS
CURSO 2020-2021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view="pageLayout" zoomScaleNormal="100" workbookViewId="0">
      <selection activeCell="A3" sqref="A3"/>
    </sheetView>
  </sheetViews>
  <sheetFormatPr baseColWidth="10" defaultRowHeight="15"/>
  <cols>
    <col min="1" max="1" width="30.42578125" customWidth="1"/>
    <col min="2" max="2" width="16.140625" customWidth="1"/>
    <col min="3" max="3" width="19.42578125" customWidth="1"/>
    <col min="4" max="5" width="16.140625" customWidth="1"/>
  </cols>
  <sheetData>
    <row r="1" spans="1:6" s="5" customFormat="1" ht="15.75" thickBot="1">
      <c r="A1" s="2" t="s">
        <v>22</v>
      </c>
      <c r="B1" s="4"/>
      <c r="C1" s="4"/>
      <c r="D1" s="4"/>
      <c r="E1" s="4"/>
      <c r="F1" s="4"/>
    </row>
    <row r="2" spans="1:6" s="5" customFormat="1" ht="73.5" customHeight="1" thickBot="1">
      <c r="A2" s="48" t="s">
        <v>71</v>
      </c>
      <c r="B2" s="11" t="s">
        <v>0</v>
      </c>
      <c r="C2" s="11" t="s">
        <v>9</v>
      </c>
      <c r="D2" s="11" t="s">
        <v>1</v>
      </c>
      <c r="E2" s="12" t="s">
        <v>57</v>
      </c>
      <c r="F2" s="4"/>
    </row>
    <row r="3" spans="1:6" s="5" customFormat="1" ht="41.25" customHeight="1" thickTop="1" thickBot="1">
      <c r="A3" s="13" t="s">
        <v>3</v>
      </c>
      <c r="B3" s="6">
        <v>9</v>
      </c>
      <c r="C3" s="6">
        <v>6</v>
      </c>
      <c r="D3" s="6">
        <v>1</v>
      </c>
      <c r="E3" s="7">
        <f>SUM(B3:D3)</f>
        <v>16</v>
      </c>
      <c r="F3" s="4"/>
    </row>
    <row r="4" spans="1:6" s="5" customFormat="1" ht="41.25" customHeight="1" thickTop="1" thickBot="1">
      <c r="A4" s="13" t="s">
        <v>4</v>
      </c>
      <c r="B4" s="6">
        <v>24</v>
      </c>
      <c r="C4" s="6">
        <v>18</v>
      </c>
      <c r="D4" s="6">
        <v>13</v>
      </c>
      <c r="E4" s="7">
        <f t="shared" ref="E4:E6" si="0">SUM(B4:D4)</f>
        <v>55</v>
      </c>
      <c r="F4" s="4"/>
    </row>
    <row r="5" spans="1:6" s="5" customFormat="1" ht="41.25" customHeight="1" thickTop="1" thickBot="1">
      <c r="A5" s="13" t="s">
        <v>5</v>
      </c>
      <c r="B5" s="6">
        <v>28</v>
      </c>
      <c r="C5" s="6">
        <v>8</v>
      </c>
      <c r="D5" s="6">
        <v>18</v>
      </c>
      <c r="E5" s="7">
        <f t="shared" si="0"/>
        <v>54</v>
      </c>
      <c r="F5" s="4"/>
    </row>
    <row r="6" spans="1:6" s="5" customFormat="1" ht="41.25" customHeight="1" thickTop="1" thickBot="1">
      <c r="A6" s="13" t="s">
        <v>6</v>
      </c>
      <c r="B6" s="6">
        <v>51</v>
      </c>
      <c r="C6" s="6">
        <v>27</v>
      </c>
      <c r="D6" s="6">
        <v>17</v>
      </c>
      <c r="E6" s="7">
        <f t="shared" si="0"/>
        <v>95</v>
      </c>
      <c r="F6" s="4"/>
    </row>
    <row r="7" spans="1:6" s="5" customFormat="1" ht="41.25" customHeight="1" thickTop="1" thickBot="1">
      <c r="A7" s="14" t="s">
        <v>7</v>
      </c>
      <c r="B7" s="8">
        <v>112</v>
      </c>
      <c r="C7" s="8">
        <v>59</v>
      </c>
      <c r="D7" s="8">
        <v>49</v>
      </c>
      <c r="E7" s="9">
        <f>SUM(E3:E6)</f>
        <v>220</v>
      </c>
    </row>
  </sheetData>
  <pageMargins left="0.70866141732283472" right="0.70866141732283472" top="1.6141732283464567" bottom="0.74803149606299213" header="0.31496062992125984" footer="0.31496062992125984"/>
  <pageSetup paperSize="9" orientation="landscape" r:id="rId1"/>
  <headerFooter>
    <oddHeader>&amp;L&amp;G&amp;C
ESTADÍSTICAS DE AYUDAS DE IDIOMAS
CURSO 2020-2021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view="pageLayout" zoomScaleNormal="100" workbookViewId="0">
      <selection activeCell="A3" sqref="A3"/>
    </sheetView>
  </sheetViews>
  <sheetFormatPr baseColWidth="10" defaultRowHeight="15"/>
  <cols>
    <col min="1" max="1" width="36.28515625" customWidth="1"/>
    <col min="2" max="5" width="19.7109375" customWidth="1"/>
  </cols>
  <sheetData>
    <row r="1" spans="1:6" s="1" customFormat="1" ht="51" customHeight="1" thickBot="1">
      <c r="A1" s="10" t="s">
        <v>23</v>
      </c>
    </row>
    <row r="2" spans="1:6" s="1" customFormat="1" ht="79.5" customHeight="1" thickBot="1">
      <c r="A2" s="49" t="s">
        <v>71</v>
      </c>
      <c r="B2" s="11" t="s">
        <v>15</v>
      </c>
      <c r="C2" s="11" t="s">
        <v>0</v>
      </c>
      <c r="D2" s="11" t="s">
        <v>9</v>
      </c>
      <c r="E2" s="11" t="s">
        <v>1</v>
      </c>
      <c r="F2" s="12" t="s">
        <v>2</v>
      </c>
    </row>
    <row r="3" spans="1:6" s="29" customFormat="1" ht="28.5" customHeight="1" thickTop="1" thickBot="1">
      <c r="A3" s="15" t="s">
        <v>3</v>
      </c>
      <c r="B3" s="26" t="s">
        <v>19</v>
      </c>
      <c r="C3" s="19">
        <v>5</v>
      </c>
      <c r="D3" s="19">
        <v>5</v>
      </c>
      <c r="E3" s="19">
        <v>1</v>
      </c>
      <c r="F3" s="19">
        <f>SUM(C3:E3)</f>
        <v>11</v>
      </c>
    </row>
    <row r="4" spans="1:6" s="29" customFormat="1" ht="28.5" customHeight="1" thickTop="1" thickBot="1">
      <c r="A4" s="26"/>
      <c r="B4" s="26" t="s">
        <v>20</v>
      </c>
      <c r="C4" s="19">
        <v>4</v>
      </c>
      <c r="D4" s="19">
        <v>1</v>
      </c>
      <c r="E4" s="19">
        <v>0</v>
      </c>
      <c r="F4" s="19">
        <f>SUM(C4:E4)</f>
        <v>5</v>
      </c>
    </row>
    <row r="5" spans="1:6" s="29" customFormat="1" ht="28.5" customHeight="1" thickTop="1" thickBot="1">
      <c r="A5" s="27" t="s">
        <v>11</v>
      </c>
      <c r="B5" s="28"/>
      <c r="C5" s="21">
        <f>SUM(C3:C4)</f>
        <v>9</v>
      </c>
      <c r="D5" s="21">
        <f t="shared" ref="D5:F5" si="0">SUM(D3:D4)</f>
        <v>6</v>
      </c>
      <c r="E5" s="21">
        <f t="shared" si="0"/>
        <v>1</v>
      </c>
      <c r="F5" s="21">
        <f t="shared" si="0"/>
        <v>16</v>
      </c>
    </row>
    <row r="6" spans="1:6" s="29" customFormat="1" ht="28.5" customHeight="1" thickTop="1" thickBot="1">
      <c r="A6" s="15" t="s">
        <v>4</v>
      </c>
      <c r="B6" s="26" t="s">
        <v>19</v>
      </c>
      <c r="C6" s="19">
        <v>11</v>
      </c>
      <c r="D6" s="19">
        <v>8</v>
      </c>
      <c r="E6" s="19">
        <v>3</v>
      </c>
      <c r="F6" s="19">
        <f>SUM(C6:E6)</f>
        <v>22</v>
      </c>
    </row>
    <row r="7" spans="1:6" s="29" customFormat="1" ht="28.5" customHeight="1" thickTop="1" thickBot="1">
      <c r="A7" s="26"/>
      <c r="B7" s="26" t="s">
        <v>20</v>
      </c>
      <c r="C7" s="19">
        <v>13</v>
      </c>
      <c r="D7" s="19">
        <v>10</v>
      </c>
      <c r="E7" s="19">
        <v>10</v>
      </c>
      <c r="F7" s="19">
        <f>SUM(C7:E7)</f>
        <v>33</v>
      </c>
    </row>
    <row r="8" spans="1:6" s="29" customFormat="1" ht="28.5" customHeight="1" thickTop="1" thickBot="1">
      <c r="A8" s="27" t="s">
        <v>11</v>
      </c>
      <c r="B8" s="28"/>
      <c r="C8" s="21">
        <f>SUM(C6:C7)</f>
        <v>24</v>
      </c>
      <c r="D8" s="21">
        <f t="shared" ref="D8:F8" si="1">SUM(D6:D7)</f>
        <v>18</v>
      </c>
      <c r="E8" s="21">
        <f t="shared" si="1"/>
        <v>13</v>
      </c>
      <c r="F8" s="21">
        <f t="shared" si="1"/>
        <v>55</v>
      </c>
    </row>
    <row r="9" spans="1:6" s="29" customFormat="1" ht="28.5" customHeight="1" thickTop="1" thickBot="1">
      <c r="A9" s="15" t="s">
        <v>5</v>
      </c>
      <c r="B9" s="26" t="s">
        <v>19</v>
      </c>
      <c r="C9" s="19">
        <v>9</v>
      </c>
      <c r="D9" s="19">
        <v>2</v>
      </c>
      <c r="E9" s="19">
        <v>7</v>
      </c>
      <c r="F9" s="19">
        <f>SUM(C9:E9)</f>
        <v>18</v>
      </c>
    </row>
    <row r="10" spans="1:6" s="29" customFormat="1" ht="28.5" customHeight="1" thickTop="1" thickBot="1">
      <c r="A10" s="26"/>
      <c r="B10" s="26" t="s">
        <v>20</v>
      </c>
      <c r="C10" s="19">
        <v>19</v>
      </c>
      <c r="D10" s="19">
        <v>6</v>
      </c>
      <c r="E10" s="19">
        <v>11</v>
      </c>
      <c r="F10" s="19">
        <f>SUM(C10:E10)</f>
        <v>36</v>
      </c>
    </row>
    <row r="11" spans="1:6" s="29" customFormat="1" ht="28.5" customHeight="1" thickTop="1" thickBot="1">
      <c r="A11" s="30" t="s">
        <v>11</v>
      </c>
      <c r="B11" s="28"/>
      <c r="C11" s="21">
        <f>SUM(C9:C10)</f>
        <v>28</v>
      </c>
      <c r="D11" s="21">
        <f t="shared" ref="D11:F11" si="2">SUM(D9:D10)</f>
        <v>8</v>
      </c>
      <c r="E11" s="21">
        <f t="shared" si="2"/>
        <v>18</v>
      </c>
      <c r="F11" s="21">
        <f t="shared" si="2"/>
        <v>54</v>
      </c>
    </row>
    <row r="12" spans="1:6" s="29" customFormat="1" ht="28.5" customHeight="1" thickTop="1" thickBot="1">
      <c r="A12" s="15" t="s">
        <v>6</v>
      </c>
      <c r="B12" s="26" t="s">
        <v>19</v>
      </c>
      <c r="C12" s="19">
        <v>13</v>
      </c>
      <c r="D12" s="19">
        <v>8</v>
      </c>
      <c r="E12" s="19">
        <v>6</v>
      </c>
      <c r="F12" s="19">
        <f>SUM(C12:E12)</f>
        <v>27</v>
      </c>
    </row>
    <row r="13" spans="1:6" s="29" customFormat="1" ht="28.5" customHeight="1" thickTop="1" thickBot="1">
      <c r="A13" s="26"/>
      <c r="B13" s="26" t="s">
        <v>20</v>
      </c>
      <c r="C13" s="19">
        <v>38</v>
      </c>
      <c r="D13" s="19">
        <v>19</v>
      </c>
      <c r="E13" s="19">
        <v>11</v>
      </c>
      <c r="F13" s="19">
        <f>SUM(C13:E13)</f>
        <v>68</v>
      </c>
    </row>
    <row r="14" spans="1:6" s="29" customFormat="1" ht="28.5" customHeight="1" thickTop="1" thickBot="1">
      <c r="A14" s="27" t="s">
        <v>11</v>
      </c>
      <c r="B14" s="28"/>
      <c r="C14" s="21">
        <f>SUM(C12:C13)</f>
        <v>51</v>
      </c>
      <c r="D14" s="21">
        <f t="shared" ref="D14:F14" si="3">SUM(D12:D13)</f>
        <v>27</v>
      </c>
      <c r="E14" s="21">
        <f t="shared" si="3"/>
        <v>17</v>
      </c>
      <c r="F14" s="21">
        <f t="shared" si="3"/>
        <v>95</v>
      </c>
    </row>
    <row r="15" spans="1:6" s="29" customFormat="1" ht="28.5" customHeight="1" thickTop="1" thickBot="1">
      <c r="A15" s="26" t="s">
        <v>21</v>
      </c>
      <c r="B15" s="28"/>
      <c r="C15" s="21">
        <v>169</v>
      </c>
      <c r="D15" s="21">
        <v>45</v>
      </c>
      <c r="E15" s="21">
        <v>28</v>
      </c>
      <c r="F15" s="21">
        <f>F5+F8+F11+F14</f>
        <v>220</v>
      </c>
    </row>
    <row r="16" spans="1:6" ht="15.75" thickTop="1"/>
  </sheetData>
  <pageMargins left="0.70866141732283472" right="0.70866141732283472" top="1.6141732283464567" bottom="0.74803149606299213" header="0.31496062992125984" footer="0.31496062992125984"/>
  <pageSetup paperSize="9" scale="82" orientation="landscape" r:id="rId1"/>
  <headerFooter>
    <oddHeader>&amp;L&amp;G&amp;C
ESTADÍSTICAS DE AYUDAS DE IDIOMAS
CURSO 2020-2021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view="pageLayout" zoomScaleNormal="100" workbookViewId="0">
      <selection activeCell="A2" sqref="A2"/>
    </sheetView>
  </sheetViews>
  <sheetFormatPr baseColWidth="10" defaultRowHeight="15"/>
  <cols>
    <col min="1" max="1" width="30.140625" customWidth="1"/>
    <col min="2" max="5" width="20" customWidth="1"/>
  </cols>
  <sheetData>
    <row r="1" spans="1:5" s="1" customFormat="1" ht="36" customHeight="1" thickBot="1">
      <c r="A1" s="10" t="s">
        <v>54</v>
      </c>
    </row>
    <row r="2" spans="1:5" s="22" customFormat="1" ht="84" customHeight="1" thickBot="1">
      <c r="A2" s="48" t="s">
        <v>71</v>
      </c>
      <c r="B2" s="11" t="s">
        <v>0</v>
      </c>
      <c r="C2" s="11" t="s">
        <v>9</v>
      </c>
      <c r="D2" s="11" t="s">
        <v>1</v>
      </c>
      <c r="E2" s="11" t="s">
        <v>2</v>
      </c>
    </row>
    <row r="3" spans="1:5" s="22" customFormat="1" ht="34.5" customHeight="1" thickTop="1" thickBot="1">
      <c r="A3" s="13" t="s">
        <v>3</v>
      </c>
      <c r="B3" s="23">
        <v>1415</v>
      </c>
      <c r="C3" s="23">
        <v>2108</v>
      </c>
      <c r="D3" s="23">
        <v>205</v>
      </c>
      <c r="E3" s="24">
        <f>SUM(B3:D3)</f>
        <v>3728</v>
      </c>
    </row>
    <row r="4" spans="1:5" s="22" customFormat="1" ht="34.5" customHeight="1" thickTop="1" thickBot="1">
      <c r="A4" s="13" t="s">
        <v>4</v>
      </c>
      <c r="B4" s="23">
        <v>7043</v>
      </c>
      <c r="C4" s="23">
        <v>5464.96</v>
      </c>
      <c r="D4" s="23">
        <v>2487</v>
      </c>
      <c r="E4" s="24">
        <f t="shared" ref="E4:E7" si="0">SUM(B4:D4)</f>
        <v>14994.96</v>
      </c>
    </row>
    <row r="5" spans="1:5" s="22" customFormat="1" ht="34.5" customHeight="1" thickTop="1" thickBot="1">
      <c r="A5" s="13" t="s">
        <v>5</v>
      </c>
      <c r="B5" s="23">
        <v>8270</v>
      </c>
      <c r="C5" s="23">
        <v>3022.8</v>
      </c>
      <c r="D5" s="23">
        <v>2903.1499999999996</v>
      </c>
      <c r="E5" s="24">
        <f t="shared" si="0"/>
        <v>14195.949999999999</v>
      </c>
    </row>
    <row r="6" spans="1:5" s="22" customFormat="1" ht="34.5" customHeight="1" thickTop="1" thickBot="1">
      <c r="A6" s="13" t="s">
        <v>6</v>
      </c>
      <c r="B6" s="23">
        <v>19150</v>
      </c>
      <c r="C6" s="23">
        <v>15193</v>
      </c>
      <c r="D6" s="23">
        <v>2997</v>
      </c>
      <c r="E6" s="24">
        <f t="shared" si="0"/>
        <v>37340</v>
      </c>
    </row>
    <row r="7" spans="1:5" s="22" customFormat="1" ht="34.5" customHeight="1" thickTop="1" thickBot="1">
      <c r="A7" s="14" t="s">
        <v>7</v>
      </c>
      <c r="B7" s="25">
        <v>35878</v>
      </c>
      <c r="C7" s="25">
        <v>25788.760000000002</v>
      </c>
      <c r="D7" s="25">
        <v>8592.15</v>
      </c>
      <c r="E7" s="24">
        <f t="shared" si="0"/>
        <v>70258.91</v>
      </c>
    </row>
    <row r="8" spans="1:5" ht="28.5" customHeight="1"/>
  </sheetData>
  <pageMargins left="0.70866141732283472" right="0.70866141732283472" top="1.6141732283464567" bottom="0.74803149606299213" header="0.31496062992125984" footer="0.31496062992125984"/>
  <pageSetup paperSize="9" orientation="landscape" r:id="rId1"/>
  <headerFooter>
    <oddHeader>&amp;L&amp;G&amp;C
ESTADÍSTICAS DE AYUDAS DE IDIOMAS
CURSO 2020-2021</oddHead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view="pageLayout" topLeftCell="A50" zoomScaleNormal="100" zoomScaleSheetLayoutView="87" workbookViewId="0">
      <selection activeCell="A31" sqref="A31"/>
    </sheetView>
  </sheetViews>
  <sheetFormatPr baseColWidth="10" defaultRowHeight="15"/>
  <cols>
    <col min="1" max="1" width="28.5703125" customWidth="1"/>
    <col min="2" max="9" width="14.42578125" customWidth="1"/>
  </cols>
  <sheetData>
    <row r="1" spans="1:9" ht="21.75" customHeight="1">
      <c r="A1" s="44" t="s">
        <v>34</v>
      </c>
      <c r="B1" s="44"/>
      <c r="C1" s="44"/>
      <c r="D1" s="44"/>
      <c r="E1" s="44"/>
      <c r="F1" s="44" t="s">
        <v>35</v>
      </c>
      <c r="G1" s="44"/>
      <c r="H1" s="44"/>
      <c r="I1" s="44"/>
    </row>
    <row r="2" spans="1:9" ht="75">
      <c r="A2" s="50" t="s">
        <v>71</v>
      </c>
      <c r="B2" s="31" t="s">
        <v>0</v>
      </c>
      <c r="C2" s="31" t="s">
        <v>9</v>
      </c>
      <c r="D2" s="31" t="s">
        <v>1</v>
      </c>
      <c r="E2" s="31" t="s">
        <v>36</v>
      </c>
      <c r="F2" s="31" t="s">
        <v>0</v>
      </c>
      <c r="G2" s="31" t="s">
        <v>9</v>
      </c>
      <c r="H2" s="31" t="s">
        <v>1</v>
      </c>
      <c r="I2" s="31" t="s">
        <v>37</v>
      </c>
    </row>
    <row r="3" spans="1:9" ht="21" customHeight="1">
      <c r="A3" s="32" t="s">
        <v>3</v>
      </c>
      <c r="B3" s="33">
        <v>6</v>
      </c>
      <c r="C3" s="33" t="s">
        <v>41</v>
      </c>
      <c r="D3" s="33">
        <v>8</v>
      </c>
      <c r="E3" s="34">
        <v>15</v>
      </c>
      <c r="F3" s="35">
        <v>1440</v>
      </c>
      <c r="G3" s="35">
        <v>350</v>
      </c>
      <c r="H3" s="35">
        <v>1578.6</v>
      </c>
      <c r="I3" s="36">
        <f>SUM(F3:H3)</f>
        <v>3368.6</v>
      </c>
    </row>
    <row r="4" spans="1:9" ht="21" customHeight="1">
      <c r="A4" s="32" t="s">
        <v>4</v>
      </c>
      <c r="B4" s="33">
        <v>35</v>
      </c>
      <c r="C4" s="33" t="s">
        <v>41</v>
      </c>
      <c r="D4" s="33" t="s">
        <v>41</v>
      </c>
      <c r="E4" s="34">
        <v>39</v>
      </c>
      <c r="F4" s="35">
        <v>5584</v>
      </c>
      <c r="G4" s="35">
        <v>363</v>
      </c>
      <c r="H4" s="35">
        <v>445</v>
      </c>
      <c r="I4" s="36">
        <f t="shared" ref="I4:I7" si="0">SUM(F4:H4)</f>
        <v>6392</v>
      </c>
    </row>
    <row r="5" spans="1:9" ht="21" customHeight="1">
      <c r="A5" s="32" t="s">
        <v>5</v>
      </c>
      <c r="B5" s="33">
        <v>36</v>
      </c>
      <c r="C5" s="33" t="s">
        <v>41</v>
      </c>
      <c r="D5" s="33">
        <v>15</v>
      </c>
      <c r="E5" s="34">
        <v>54</v>
      </c>
      <c r="F5" s="35">
        <v>5580</v>
      </c>
      <c r="G5" s="35">
        <v>674</v>
      </c>
      <c r="H5" s="35">
        <v>2191</v>
      </c>
      <c r="I5" s="36">
        <f t="shared" si="0"/>
        <v>8445</v>
      </c>
    </row>
    <row r="6" spans="1:9" ht="21" customHeight="1">
      <c r="A6" s="32" t="s">
        <v>6</v>
      </c>
      <c r="B6" s="33">
        <v>112</v>
      </c>
      <c r="C6" s="33">
        <v>5</v>
      </c>
      <c r="D6" s="33">
        <v>13</v>
      </c>
      <c r="E6" s="34">
        <v>130</v>
      </c>
      <c r="F6" s="35">
        <v>27640</v>
      </c>
      <c r="G6" s="35">
        <v>2309</v>
      </c>
      <c r="H6" s="35">
        <v>2571.81</v>
      </c>
      <c r="I6" s="36">
        <f t="shared" si="0"/>
        <v>32520.81</v>
      </c>
    </row>
    <row r="7" spans="1:9" ht="21" customHeight="1">
      <c r="A7" s="37" t="s">
        <v>7</v>
      </c>
      <c r="B7" s="38">
        <v>189</v>
      </c>
      <c r="C7" s="38">
        <v>10</v>
      </c>
      <c r="D7" s="38">
        <v>39</v>
      </c>
      <c r="E7" s="34">
        <v>238</v>
      </c>
      <c r="F7" s="39">
        <v>40244</v>
      </c>
      <c r="G7" s="39">
        <v>3696</v>
      </c>
      <c r="H7" s="39">
        <v>6786.41</v>
      </c>
      <c r="I7" s="36">
        <f t="shared" si="0"/>
        <v>50726.41</v>
      </c>
    </row>
    <row r="8" spans="1:9" ht="21" customHeight="1">
      <c r="A8" s="44" t="s">
        <v>25</v>
      </c>
      <c r="B8" s="44"/>
      <c r="C8" s="44"/>
      <c r="D8" s="44"/>
      <c r="E8" s="44"/>
      <c r="F8" s="44" t="s">
        <v>24</v>
      </c>
      <c r="G8" s="44"/>
      <c r="H8" s="44"/>
      <c r="I8" s="44"/>
    </row>
    <row r="9" spans="1:9" ht="75">
      <c r="A9" s="50" t="s">
        <v>71</v>
      </c>
      <c r="B9" s="31" t="s">
        <v>0</v>
      </c>
      <c r="C9" s="31" t="s">
        <v>9</v>
      </c>
      <c r="D9" s="31" t="s">
        <v>1</v>
      </c>
      <c r="E9" s="31" t="s">
        <v>32</v>
      </c>
      <c r="F9" s="31" t="s">
        <v>0</v>
      </c>
      <c r="G9" s="31" t="s">
        <v>9</v>
      </c>
      <c r="H9" s="31" t="s">
        <v>1</v>
      </c>
      <c r="I9" s="31" t="s">
        <v>33</v>
      </c>
    </row>
    <row r="10" spans="1:9" ht="21" customHeight="1">
      <c r="A10" s="32" t="s">
        <v>3</v>
      </c>
      <c r="B10" s="33" t="s">
        <v>41</v>
      </c>
      <c r="C10" s="33">
        <v>6</v>
      </c>
      <c r="D10" s="33" t="s">
        <v>41</v>
      </c>
      <c r="E10" s="34">
        <v>10</v>
      </c>
      <c r="F10" s="35">
        <v>380</v>
      </c>
      <c r="G10" s="35">
        <v>2511</v>
      </c>
      <c r="H10" s="35">
        <v>397</v>
      </c>
      <c r="I10" s="36">
        <f>SUM(F10:H10)</f>
        <v>3288</v>
      </c>
    </row>
    <row r="11" spans="1:9" ht="21" customHeight="1">
      <c r="A11" s="32" t="s">
        <v>4</v>
      </c>
      <c r="B11" s="33">
        <v>26</v>
      </c>
      <c r="C11" s="33">
        <v>5</v>
      </c>
      <c r="D11" s="33">
        <v>5</v>
      </c>
      <c r="E11" s="34">
        <v>36</v>
      </c>
      <c r="F11" s="35">
        <v>5929</v>
      </c>
      <c r="G11" s="35">
        <v>1904.81</v>
      </c>
      <c r="H11" s="35">
        <v>646.41</v>
      </c>
      <c r="I11" s="36">
        <f t="shared" ref="I11:I14" si="1">SUM(F11:H11)</f>
        <v>8480.2199999999993</v>
      </c>
    </row>
    <row r="12" spans="1:9" ht="21" customHeight="1">
      <c r="A12" s="32" t="s">
        <v>5</v>
      </c>
      <c r="B12" s="33">
        <v>88</v>
      </c>
      <c r="C12" s="33" t="s">
        <v>41</v>
      </c>
      <c r="D12" s="33" t="s">
        <v>41</v>
      </c>
      <c r="E12" s="34">
        <v>92</v>
      </c>
      <c r="F12" s="35">
        <v>19019</v>
      </c>
      <c r="G12" s="35">
        <v>1083.79</v>
      </c>
      <c r="H12" s="35">
        <v>188</v>
      </c>
      <c r="I12" s="36">
        <f t="shared" si="1"/>
        <v>20290.79</v>
      </c>
    </row>
    <row r="13" spans="1:9" ht="21" customHeight="1">
      <c r="A13" s="32" t="s">
        <v>6</v>
      </c>
      <c r="B13" s="33">
        <v>77</v>
      </c>
      <c r="C13" s="33">
        <v>16</v>
      </c>
      <c r="D13" s="33">
        <v>9</v>
      </c>
      <c r="E13" s="34">
        <v>102</v>
      </c>
      <c r="F13" s="35">
        <v>18840</v>
      </c>
      <c r="G13" s="35">
        <v>6924</v>
      </c>
      <c r="H13" s="35">
        <v>1575</v>
      </c>
      <c r="I13" s="36">
        <f t="shared" si="1"/>
        <v>27339</v>
      </c>
    </row>
    <row r="14" spans="1:9" ht="21" customHeight="1">
      <c r="A14" s="37" t="s">
        <v>7</v>
      </c>
      <c r="B14" s="38">
        <v>193</v>
      </c>
      <c r="C14" s="38">
        <v>30</v>
      </c>
      <c r="D14" s="38">
        <v>17</v>
      </c>
      <c r="E14" s="38">
        <v>240</v>
      </c>
      <c r="F14" s="39">
        <v>44168</v>
      </c>
      <c r="G14" s="39">
        <v>12423.599999999999</v>
      </c>
      <c r="H14" s="39">
        <v>2806.41</v>
      </c>
      <c r="I14" s="36">
        <f t="shared" si="1"/>
        <v>59398.009999999995</v>
      </c>
    </row>
    <row r="15" spans="1:9" ht="21" customHeight="1">
      <c r="A15" s="44" t="s">
        <v>26</v>
      </c>
      <c r="B15" s="44"/>
      <c r="C15" s="44"/>
      <c r="D15" s="44"/>
      <c r="E15" s="44"/>
      <c r="F15" s="44" t="s">
        <v>12</v>
      </c>
      <c r="G15" s="44"/>
      <c r="H15" s="44"/>
      <c r="I15" s="44"/>
    </row>
    <row r="16" spans="1:9" ht="75">
      <c r="A16" s="50" t="s">
        <v>71</v>
      </c>
      <c r="B16" s="31" t="s">
        <v>0</v>
      </c>
      <c r="C16" s="31" t="s">
        <v>9</v>
      </c>
      <c r="D16" s="31" t="s">
        <v>1</v>
      </c>
      <c r="E16" s="31" t="s">
        <v>29</v>
      </c>
      <c r="F16" s="31" t="s">
        <v>0</v>
      </c>
      <c r="G16" s="31" t="s">
        <v>9</v>
      </c>
      <c r="H16" s="31" t="s">
        <v>1</v>
      </c>
      <c r="I16" s="31" t="s">
        <v>38</v>
      </c>
    </row>
    <row r="17" spans="1:9" ht="21" customHeight="1">
      <c r="A17" s="32" t="s">
        <v>3</v>
      </c>
      <c r="B17" s="33">
        <v>17</v>
      </c>
      <c r="C17" s="33" t="s">
        <v>41</v>
      </c>
      <c r="D17" s="33" t="s">
        <v>41</v>
      </c>
      <c r="E17" s="34">
        <v>24</v>
      </c>
      <c r="F17" s="35">
        <v>3368</v>
      </c>
      <c r="G17" s="35">
        <v>1573</v>
      </c>
      <c r="H17" s="35">
        <v>436</v>
      </c>
      <c r="I17" s="36">
        <v>5377</v>
      </c>
    </row>
    <row r="18" spans="1:9" ht="21" customHeight="1">
      <c r="A18" s="32" t="s">
        <v>4</v>
      </c>
      <c r="B18" s="33">
        <v>37</v>
      </c>
      <c r="C18" s="33">
        <v>10</v>
      </c>
      <c r="D18" s="33">
        <v>8</v>
      </c>
      <c r="E18" s="34">
        <v>55</v>
      </c>
      <c r="F18" s="35">
        <v>11887</v>
      </c>
      <c r="G18" s="35">
        <v>3754</v>
      </c>
      <c r="H18" s="35">
        <v>1446.6300000000003</v>
      </c>
      <c r="I18" s="36">
        <v>17087.63</v>
      </c>
    </row>
    <row r="19" spans="1:9" ht="21" customHeight="1">
      <c r="A19" s="32" t="s">
        <v>5</v>
      </c>
      <c r="B19" s="33">
        <v>71</v>
      </c>
      <c r="C19" s="33" t="s">
        <v>41</v>
      </c>
      <c r="D19" s="33">
        <v>20</v>
      </c>
      <c r="E19" s="34">
        <v>93</v>
      </c>
      <c r="F19" s="35">
        <v>18475</v>
      </c>
      <c r="G19" s="35">
        <v>717</v>
      </c>
      <c r="H19" s="35">
        <v>2642.06</v>
      </c>
      <c r="I19" s="36">
        <v>21834.06</v>
      </c>
    </row>
    <row r="20" spans="1:9" ht="21" customHeight="1">
      <c r="A20" s="32" t="s">
        <v>6</v>
      </c>
      <c r="B20" s="33">
        <v>89</v>
      </c>
      <c r="C20" s="33">
        <v>43</v>
      </c>
      <c r="D20" s="33">
        <v>19</v>
      </c>
      <c r="E20" s="34">
        <v>151</v>
      </c>
      <c r="F20" s="35">
        <v>29935</v>
      </c>
      <c r="G20" s="35">
        <v>21060</v>
      </c>
      <c r="H20" s="35">
        <v>2921</v>
      </c>
      <c r="I20" s="36">
        <v>53916</v>
      </c>
    </row>
    <row r="21" spans="1:9" ht="21" customHeight="1">
      <c r="A21" s="37" t="s">
        <v>7</v>
      </c>
      <c r="B21" s="38">
        <v>214</v>
      </c>
      <c r="C21" s="38">
        <v>59</v>
      </c>
      <c r="D21" s="38">
        <v>50</v>
      </c>
      <c r="E21" s="38">
        <v>323</v>
      </c>
      <c r="F21" s="39">
        <v>63665</v>
      </c>
      <c r="G21" s="39">
        <v>27104</v>
      </c>
      <c r="H21" s="39">
        <v>7445.6900000000005</v>
      </c>
      <c r="I21" s="39">
        <v>98214.69</v>
      </c>
    </row>
    <row r="22" spans="1:9" ht="21" customHeight="1">
      <c r="A22" s="44" t="s">
        <v>27</v>
      </c>
      <c r="B22" s="44"/>
      <c r="C22" s="44"/>
      <c r="D22" s="44"/>
      <c r="E22" s="44"/>
      <c r="F22" s="44" t="s">
        <v>8</v>
      </c>
      <c r="G22" s="44"/>
      <c r="H22" s="44"/>
      <c r="I22" s="44"/>
    </row>
    <row r="23" spans="1:9" ht="79.5" customHeight="1">
      <c r="A23" s="50" t="s">
        <v>71</v>
      </c>
      <c r="B23" s="31" t="s">
        <v>0</v>
      </c>
      <c r="C23" s="31" t="s">
        <v>9</v>
      </c>
      <c r="D23" s="31" t="s">
        <v>1</v>
      </c>
      <c r="E23" s="31" t="s">
        <v>30</v>
      </c>
      <c r="F23" s="31" t="s">
        <v>0</v>
      </c>
      <c r="G23" s="31" t="s">
        <v>9</v>
      </c>
      <c r="H23" s="31" t="s">
        <v>1</v>
      </c>
      <c r="I23" s="31" t="s">
        <v>39</v>
      </c>
    </row>
    <row r="24" spans="1:9" ht="21" customHeight="1">
      <c r="A24" s="32" t="s">
        <v>3</v>
      </c>
      <c r="B24" s="33">
        <v>12</v>
      </c>
      <c r="C24" s="33" t="s">
        <v>41</v>
      </c>
      <c r="D24" s="33">
        <v>0</v>
      </c>
      <c r="E24" s="34">
        <v>13</v>
      </c>
      <c r="F24" s="35">
        <v>2670</v>
      </c>
      <c r="G24" s="35">
        <v>390</v>
      </c>
      <c r="H24" s="35">
        <v>0</v>
      </c>
      <c r="I24" s="36">
        <f>SUM(F24:H24)</f>
        <v>3060</v>
      </c>
    </row>
    <row r="25" spans="1:9" ht="21" customHeight="1">
      <c r="A25" s="32" t="s">
        <v>4</v>
      </c>
      <c r="B25" s="33">
        <v>28</v>
      </c>
      <c r="C25" s="33" t="s">
        <v>41</v>
      </c>
      <c r="D25" s="33">
        <v>9</v>
      </c>
      <c r="E25" s="34">
        <v>41</v>
      </c>
      <c r="F25" s="35">
        <v>8203</v>
      </c>
      <c r="G25" s="35">
        <v>1362.37</v>
      </c>
      <c r="H25" s="35">
        <v>1671</v>
      </c>
      <c r="I25" s="36">
        <f t="shared" ref="I25:I28" si="2">SUM(F25:H25)</f>
        <v>11236.369999999999</v>
      </c>
    </row>
    <row r="26" spans="1:9" ht="21" customHeight="1">
      <c r="A26" s="32" t="s">
        <v>5</v>
      </c>
      <c r="B26" s="33">
        <v>54</v>
      </c>
      <c r="C26" s="33" t="s">
        <v>41</v>
      </c>
      <c r="D26" s="33">
        <v>6</v>
      </c>
      <c r="E26" s="34">
        <v>62</v>
      </c>
      <c r="F26" s="35">
        <v>14527</v>
      </c>
      <c r="G26" s="35">
        <v>832</v>
      </c>
      <c r="H26" s="35">
        <v>999.05</v>
      </c>
      <c r="I26" s="36">
        <f t="shared" si="2"/>
        <v>16358.05</v>
      </c>
    </row>
    <row r="27" spans="1:9" ht="21" customHeight="1">
      <c r="A27" s="32" t="s">
        <v>6</v>
      </c>
      <c r="B27" s="33">
        <v>99</v>
      </c>
      <c r="C27" s="33">
        <v>51</v>
      </c>
      <c r="D27" s="33">
        <v>37</v>
      </c>
      <c r="E27" s="34">
        <v>187</v>
      </c>
      <c r="F27" s="35">
        <v>34100</v>
      </c>
      <c r="G27" s="35">
        <v>25171</v>
      </c>
      <c r="H27" s="35">
        <v>6305.15</v>
      </c>
      <c r="I27" s="36">
        <f t="shared" si="2"/>
        <v>65576.149999999994</v>
      </c>
    </row>
    <row r="28" spans="1:9" ht="21" customHeight="1">
      <c r="A28" s="37" t="s">
        <v>7</v>
      </c>
      <c r="B28" s="38">
        <v>193</v>
      </c>
      <c r="C28" s="38">
        <v>58</v>
      </c>
      <c r="D28" s="38">
        <v>52</v>
      </c>
      <c r="E28" s="38">
        <v>303</v>
      </c>
      <c r="F28" s="39">
        <v>59500</v>
      </c>
      <c r="G28" s="39">
        <v>27755.37</v>
      </c>
      <c r="H28" s="39">
        <v>8975.2000000000007</v>
      </c>
      <c r="I28" s="39">
        <f t="shared" si="2"/>
        <v>96230.569999999992</v>
      </c>
    </row>
    <row r="29" spans="1:9" ht="21" customHeight="1">
      <c r="A29" s="44" t="s">
        <v>28</v>
      </c>
      <c r="B29" s="44"/>
      <c r="C29" s="44"/>
      <c r="D29" s="44"/>
      <c r="E29" s="44"/>
      <c r="F29" s="44" t="s">
        <v>10</v>
      </c>
      <c r="G29" s="44"/>
      <c r="H29" s="44"/>
      <c r="I29" s="44"/>
    </row>
    <row r="30" spans="1:9" ht="75">
      <c r="A30" s="50" t="s">
        <v>71</v>
      </c>
      <c r="B30" s="31" t="s">
        <v>0</v>
      </c>
      <c r="C30" s="31" t="s">
        <v>9</v>
      </c>
      <c r="D30" s="31" t="s">
        <v>1</v>
      </c>
      <c r="E30" s="31" t="s">
        <v>31</v>
      </c>
      <c r="F30" s="31" t="s">
        <v>0</v>
      </c>
      <c r="G30" s="31" t="s">
        <v>9</v>
      </c>
      <c r="H30" s="31" t="s">
        <v>1</v>
      </c>
      <c r="I30" s="31" t="s">
        <v>40</v>
      </c>
    </row>
    <row r="31" spans="1:9" ht="21" customHeight="1">
      <c r="A31" s="32" t="s">
        <v>3</v>
      </c>
      <c r="B31" s="33">
        <v>5</v>
      </c>
      <c r="C31" s="33" t="s">
        <v>41</v>
      </c>
      <c r="D31" s="33" t="s">
        <v>41</v>
      </c>
      <c r="E31" s="34">
        <v>8</v>
      </c>
      <c r="F31" s="35">
        <v>1085</v>
      </c>
      <c r="G31" s="35">
        <v>278</v>
      </c>
      <c r="H31" s="35">
        <v>397</v>
      </c>
      <c r="I31" s="36">
        <f>SUM(F31:H31)</f>
        <v>1760</v>
      </c>
    </row>
    <row r="32" spans="1:9" ht="21" customHeight="1">
      <c r="A32" s="32" t="s">
        <v>4</v>
      </c>
      <c r="B32" s="33">
        <v>45</v>
      </c>
      <c r="C32" s="33" t="s">
        <v>41</v>
      </c>
      <c r="D32" s="33">
        <v>6</v>
      </c>
      <c r="E32" s="34">
        <v>55</v>
      </c>
      <c r="F32" s="35">
        <v>13751</v>
      </c>
      <c r="G32" s="35">
        <v>1674.99</v>
      </c>
      <c r="H32" s="35">
        <v>968.49</v>
      </c>
      <c r="I32" s="36">
        <f t="shared" ref="I32:I35" si="3">SUM(F32:H32)</f>
        <v>16394.48</v>
      </c>
    </row>
    <row r="33" spans="1:9" ht="21" customHeight="1">
      <c r="A33" s="32" t="s">
        <v>5</v>
      </c>
      <c r="B33" s="33">
        <v>37</v>
      </c>
      <c r="C33" s="33" t="s">
        <v>41</v>
      </c>
      <c r="D33" s="33">
        <v>6</v>
      </c>
      <c r="E33" s="34">
        <v>45</v>
      </c>
      <c r="F33" s="35">
        <v>8514</v>
      </c>
      <c r="G33" s="35">
        <v>703</v>
      </c>
      <c r="H33" s="35">
        <v>1148.5</v>
      </c>
      <c r="I33" s="36">
        <f t="shared" si="3"/>
        <v>10365.5</v>
      </c>
    </row>
    <row r="34" spans="1:9" ht="21" customHeight="1">
      <c r="A34" s="32" t="s">
        <v>6</v>
      </c>
      <c r="B34" s="33">
        <v>82</v>
      </c>
      <c r="C34" s="33">
        <v>38</v>
      </c>
      <c r="D34" s="33">
        <v>14</v>
      </c>
      <c r="E34" s="34">
        <v>134</v>
      </c>
      <c r="F34" s="35">
        <v>29370</v>
      </c>
      <c r="G34" s="35">
        <v>23125</v>
      </c>
      <c r="H34" s="35">
        <v>2448.34</v>
      </c>
      <c r="I34" s="36">
        <f t="shared" si="3"/>
        <v>54943.34</v>
      </c>
    </row>
    <row r="35" spans="1:9" ht="21" customHeight="1">
      <c r="A35" s="37" t="s">
        <v>7</v>
      </c>
      <c r="B35" s="38">
        <f>SUM(B31:B34)</f>
        <v>169</v>
      </c>
      <c r="C35" s="38">
        <f t="shared" ref="C35:D35" si="4">SUM(C31:C34)</f>
        <v>38</v>
      </c>
      <c r="D35" s="38">
        <f t="shared" si="4"/>
        <v>26</v>
      </c>
      <c r="E35" s="38">
        <v>242</v>
      </c>
      <c r="F35" s="39">
        <f>SUM(F31:F34)</f>
        <v>52720</v>
      </c>
      <c r="G35" s="39">
        <f t="shared" ref="G35:H35" si="5">SUM(G31:G34)</f>
        <v>25780.989999999998</v>
      </c>
      <c r="H35" s="39">
        <f t="shared" si="5"/>
        <v>4962.33</v>
      </c>
      <c r="I35" s="39">
        <f t="shared" si="3"/>
        <v>83463.319999999992</v>
      </c>
    </row>
    <row r="36" spans="1:9" ht="24.75" customHeight="1"/>
    <row r="37" spans="1:9">
      <c r="A37" s="44" t="s">
        <v>58</v>
      </c>
      <c r="B37" s="44"/>
      <c r="C37" s="44"/>
      <c r="D37" s="44"/>
      <c r="E37" s="44"/>
      <c r="F37" s="44" t="s">
        <v>59</v>
      </c>
      <c r="G37" s="44"/>
      <c r="H37" s="44"/>
      <c r="I37" s="44"/>
    </row>
    <row r="38" spans="1:9" ht="75">
      <c r="A38" s="50" t="s">
        <v>71</v>
      </c>
      <c r="B38" s="31" t="s">
        <v>0</v>
      </c>
      <c r="C38" s="31" t="s">
        <v>9</v>
      </c>
      <c r="D38" s="31" t="s">
        <v>1</v>
      </c>
      <c r="E38" s="31" t="s">
        <v>60</v>
      </c>
      <c r="F38" s="31" t="s">
        <v>0</v>
      </c>
      <c r="G38" s="31" t="s">
        <v>9</v>
      </c>
      <c r="H38" s="31" t="s">
        <v>1</v>
      </c>
      <c r="I38" s="31" t="s">
        <v>40</v>
      </c>
    </row>
    <row r="39" spans="1:9" ht="21" customHeight="1">
      <c r="A39" s="32" t="s">
        <v>3</v>
      </c>
      <c r="B39" s="33">
        <v>9</v>
      </c>
      <c r="C39" s="33">
        <v>6</v>
      </c>
      <c r="D39" s="33">
        <v>1</v>
      </c>
      <c r="E39" s="34">
        <f>SUM(B39:D39)</f>
        <v>16</v>
      </c>
      <c r="F39" s="35">
        <v>1415</v>
      </c>
      <c r="G39" s="35">
        <v>2108</v>
      </c>
      <c r="H39" s="35">
        <v>205</v>
      </c>
      <c r="I39" s="36">
        <f>SUM(F39:H39)</f>
        <v>3728</v>
      </c>
    </row>
    <row r="40" spans="1:9" ht="21" customHeight="1">
      <c r="A40" s="32" t="s">
        <v>4</v>
      </c>
      <c r="B40" s="33">
        <v>24</v>
      </c>
      <c r="C40" s="33">
        <v>18</v>
      </c>
      <c r="D40" s="33">
        <v>13</v>
      </c>
      <c r="E40" s="34">
        <f t="shared" ref="E40:E43" si="6">SUM(B40:D40)</f>
        <v>55</v>
      </c>
      <c r="F40" s="35">
        <v>7043</v>
      </c>
      <c r="G40" s="35">
        <v>5464.96</v>
      </c>
      <c r="H40" s="35">
        <v>2487</v>
      </c>
      <c r="I40" s="36">
        <f t="shared" ref="I40:I43" si="7">SUM(F40:H40)</f>
        <v>14994.96</v>
      </c>
    </row>
    <row r="41" spans="1:9" ht="21" customHeight="1">
      <c r="A41" s="32" t="s">
        <v>5</v>
      </c>
      <c r="B41" s="33">
        <v>28</v>
      </c>
      <c r="C41" s="33">
        <v>8</v>
      </c>
      <c r="D41" s="33">
        <v>18</v>
      </c>
      <c r="E41" s="34">
        <f t="shared" si="6"/>
        <v>54</v>
      </c>
      <c r="F41" s="35">
        <v>8270</v>
      </c>
      <c r="G41" s="35">
        <v>3022.8</v>
      </c>
      <c r="H41" s="35">
        <v>2903.1499999999996</v>
      </c>
      <c r="I41" s="36">
        <f t="shared" si="7"/>
        <v>14195.949999999999</v>
      </c>
    </row>
    <row r="42" spans="1:9" ht="21" customHeight="1">
      <c r="A42" s="32" t="s">
        <v>6</v>
      </c>
      <c r="B42" s="33">
        <v>51</v>
      </c>
      <c r="C42" s="33">
        <v>27</v>
      </c>
      <c r="D42" s="33">
        <v>17</v>
      </c>
      <c r="E42" s="34">
        <f t="shared" si="6"/>
        <v>95</v>
      </c>
      <c r="F42" s="35">
        <v>19150</v>
      </c>
      <c r="G42" s="35">
        <v>15193</v>
      </c>
      <c r="H42" s="35">
        <v>2997</v>
      </c>
      <c r="I42" s="36">
        <f t="shared" si="7"/>
        <v>37340</v>
      </c>
    </row>
    <row r="43" spans="1:9" ht="21" customHeight="1">
      <c r="A43" s="37" t="s">
        <v>7</v>
      </c>
      <c r="B43" s="38">
        <f>SUM(B39:B42)</f>
        <v>112</v>
      </c>
      <c r="C43" s="38">
        <f t="shared" ref="C43:D43" si="8">SUM(C39:C42)</f>
        <v>59</v>
      </c>
      <c r="D43" s="38">
        <f t="shared" si="8"/>
        <v>49</v>
      </c>
      <c r="E43" s="34">
        <f t="shared" si="6"/>
        <v>220</v>
      </c>
      <c r="F43" s="39">
        <f>SUM(F39:F42)</f>
        <v>35878</v>
      </c>
      <c r="G43" s="39">
        <f t="shared" ref="G43:H43" si="9">SUM(G39:G42)</f>
        <v>25788.760000000002</v>
      </c>
      <c r="H43" s="39">
        <f t="shared" si="9"/>
        <v>8592.15</v>
      </c>
      <c r="I43" s="39">
        <f t="shared" si="7"/>
        <v>70258.91</v>
      </c>
    </row>
  </sheetData>
  <mergeCells count="12">
    <mergeCell ref="A15:E15"/>
    <mergeCell ref="F15:I15"/>
    <mergeCell ref="A8:E8"/>
    <mergeCell ref="F8:I8"/>
    <mergeCell ref="A1:E1"/>
    <mergeCell ref="F1:I1"/>
    <mergeCell ref="A37:E37"/>
    <mergeCell ref="F37:I37"/>
    <mergeCell ref="F29:I29"/>
    <mergeCell ref="A22:E22"/>
    <mergeCell ref="A29:E29"/>
    <mergeCell ref="F22:I22"/>
  </mergeCells>
  <pageMargins left="0.70866141732283472" right="0.70866141732283472" top="1.6141732283464567" bottom="0.74803149606299213" header="0.31496062992125984" footer="0.31496062992125984"/>
  <pageSetup paperSize="9" scale="90" orientation="landscape" r:id="rId1"/>
  <headerFooter>
    <oddHeader>&amp;L&amp;G&amp;C
ESTADÍSTICAS DE AYUDAS DE IDIOMAS
CURSO 2020-2021</oddHeader>
  </headerFooter>
  <rowBreaks count="3" manualBreakCount="3">
    <brk id="14" max="8" man="1"/>
    <brk id="28" max="8" man="1"/>
    <brk id="36" max="16383" man="1"/>
  </rowBreaks>
  <colBreaks count="1" manualBreakCount="1">
    <brk id="9" max="1048575" man="1"/>
  </colBreaks>
  <ignoredErrors>
    <ignoredError sqref="I31 I32:I35" formulaRange="1"/>
    <ignoredError sqref="E43" formula="1"/>
  </ignoredError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zoomScaleNormal="100" workbookViewId="0">
      <selection activeCell="A2" sqref="A2"/>
    </sheetView>
  </sheetViews>
  <sheetFormatPr baseColWidth="10" defaultRowHeight="15"/>
  <cols>
    <col min="1" max="1" width="38.5703125" customWidth="1"/>
    <col min="2" max="6" width="15.7109375" customWidth="1"/>
  </cols>
  <sheetData>
    <row r="1" spans="1:9" ht="30" customHeight="1" thickBot="1">
      <c r="A1" s="45" t="s">
        <v>62</v>
      </c>
      <c r="B1" s="46"/>
      <c r="C1" s="46"/>
      <c r="D1" s="46"/>
      <c r="E1" s="46"/>
      <c r="F1" s="46"/>
      <c r="G1" s="46"/>
      <c r="H1" s="43"/>
      <c r="I1" s="43"/>
    </row>
    <row r="2" spans="1:9" ht="36.75" customHeight="1" thickBot="1">
      <c r="A2" s="48" t="s">
        <v>71</v>
      </c>
      <c r="B2" s="12" t="s">
        <v>42</v>
      </c>
      <c r="C2" s="11" t="s">
        <v>43</v>
      </c>
      <c r="D2" s="11" t="s">
        <v>44</v>
      </c>
      <c r="E2" s="11" t="s">
        <v>45</v>
      </c>
      <c r="F2" s="12" t="s">
        <v>46</v>
      </c>
      <c r="G2" s="12" t="s">
        <v>61</v>
      </c>
    </row>
    <row r="3" spans="1:9" ht="25.5" customHeight="1" thickTop="1" thickBot="1">
      <c r="A3" s="13" t="s">
        <v>3</v>
      </c>
      <c r="B3" s="40">
        <v>15</v>
      </c>
      <c r="C3" s="6">
        <v>10</v>
      </c>
      <c r="D3" s="6">
        <v>24</v>
      </c>
      <c r="E3" s="6">
        <v>13</v>
      </c>
      <c r="F3" s="40">
        <v>8</v>
      </c>
      <c r="G3" s="40">
        <v>16</v>
      </c>
    </row>
    <row r="4" spans="1:9" ht="25.5" customHeight="1" thickTop="1" thickBot="1">
      <c r="A4" s="13" t="s">
        <v>4</v>
      </c>
      <c r="B4" s="40">
        <v>39</v>
      </c>
      <c r="C4" s="6">
        <v>36</v>
      </c>
      <c r="D4" s="6">
        <v>55</v>
      </c>
      <c r="E4" s="6">
        <v>41</v>
      </c>
      <c r="F4" s="40">
        <v>55</v>
      </c>
      <c r="G4" s="40">
        <v>55</v>
      </c>
    </row>
    <row r="5" spans="1:9" ht="25.5" customHeight="1" thickTop="1" thickBot="1">
      <c r="A5" s="13" t="s">
        <v>5</v>
      </c>
      <c r="B5" s="40">
        <v>54</v>
      </c>
      <c r="C5" s="6">
        <v>92</v>
      </c>
      <c r="D5" s="6">
        <v>93</v>
      </c>
      <c r="E5" s="6">
        <v>62</v>
      </c>
      <c r="F5" s="40">
        <v>45</v>
      </c>
      <c r="G5" s="40">
        <v>54</v>
      </c>
    </row>
    <row r="6" spans="1:9" ht="25.5" customHeight="1" thickTop="1" thickBot="1">
      <c r="A6" s="13" t="s">
        <v>6</v>
      </c>
      <c r="B6" s="40">
        <v>130</v>
      </c>
      <c r="C6" s="6">
        <v>102</v>
      </c>
      <c r="D6" s="6">
        <v>151</v>
      </c>
      <c r="E6" s="6">
        <v>187</v>
      </c>
      <c r="F6" s="40">
        <v>134</v>
      </c>
      <c r="G6" s="40">
        <v>95</v>
      </c>
    </row>
    <row r="7" spans="1:9" ht="25.5" customHeight="1" thickTop="1" thickBot="1">
      <c r="A7" s="14" t="s">
        <v>7</v>
      </c>
      <c r="B7" s="9">
        <v>238</v>
      </c>
      <c r="C7" s="8">
        <v>240</v>
      </c>
      <c r="D7" s="8">
        <v>323</v>
      </c>
      <c r="E7" s="8">
        <v>303</v>
      </c>
      <c r="F7" s="9">
        <v>242</v>
      </c>
      <c r="G7" s="9">
        <v>220</v>
      </c>
    </row>
    <row r="8" spans="1:9" ht="26.25" customHeight="1"/>
  </sheetData>
  <mergeCells count="1">
    <mergeCell ref="A1:G1"/>
  </mergeCells>
  <pageMargins left="0.70866141732283472" right="0.70866141732283472" top="1.6141732283464567" bottom="0.74803149606299213" header="0.31496062992125984" footer="0.31496062992125984"/>
  <pageSetup paperSize="9" orientation="landscape" r:id="rId1"/>
  <headerFooter>
    <oddHeader>&amp;L&amp;G&amp;C
ESTADÍSTICAS DE AYUDAS DE IDIOMAS
CURSO 2020-2021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ÍNDICE</vt:lpstr>
      <vt:lpstr>Hoja I</vt:lpstr>
      <vt:lpstr>Hoja II</vt:lpstr>
      <vt:lpstr>Hoja III</vt:lpstr>
      <vt:lpstr>Hoja IV</vt:lpstr>
      <vt:lpstr>Hoja V</vt:lpstr>
      <vt:lpstr>Hoja VI</vt:lpstr>
      <vt:lpstr>Hoja VII</vt:lpstr>
      <vt:lpstr>Hoja VIII</vt:lpstr>
      <vt:lpstr>'Hoja I'!Área_de_impresión</vt:lpstr>
      <vt:lpstr>'Hoja V'!Área_de_impresión</vt:lpstr>
      <vt:lpstr>'Hoja VI'!Área_de_impresión</vt:lpstr>
      <vt:lpstr>'Hoja VII'!Área_de_impresión</vt:lpstr>
      <vt:lpstr>'Hoja VIII'!Área_de_impresión</vt:lpstr>
    </vt:vector>
  </TitlesOfParts>
  <Company>JCYL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Teresa Santana Caballero</dc:creator>
  <cp:lastModifiedBy>Maria Teresa Santana Caballero</cp:lastModifiedBy>
  <cp:lastPrinted>2021-06-04T11:48:53Z</cp:lastPrinted>
  <dcterms:created xsi:type="dcterms:W3CDTF">2021-04-28T10:24:49Z</dcterms:created>
  <dcterms:modified xsi:type="dcterms:W3CDTF">2022-03-08T11:40:07Z</dcterms:modified>
</cp:coreProperties>
</file>